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yonuery.cruz\Desktop\Plugins Wordpress\portal web\JULIO 2023\"/>
    </mc:Choice>
  </mc:AlternateContent>
  <xr:revisionPtr revIDLastSave="0" documentId="13_ncr:1_{1B24EB92-A56D-412D-AB48-F2208EACDD03}" xr6:coauthVersionLast="47" xr6:coauthVersionMax="47" xr10:uidLastSave="{00000000-0000-0000-0000-000000000000}"/>
  <bookViews>
    <workbookView xWindow="3075" yWindow="3075" windowWidth="25380" windowHeight="11295" xr2:uid="{1D6931C1-754D-4537-8B18-EECC12A3888A}"/>
  </bookViews>
  <sheets>
    <sheet name="PAGO A PROVEEDORES JULIO 2023" sheetId="2" r:id="rId1"/>
  </sheets>
  <definedNames>
    <definedName name="_xlnm._FilterDatabase" localSheetId="0" hidden="1">'PAGO A PROVEEDORES JULIO 2023'!$B$6:$J$195</definedName>
    <definedName name="_xlnm.Print_Area" localSheetId="0">'PAGO A PROVEEDORES JULIO 2023'!$A$1:$J$210</definedName>
    <definedName name="_xlnm.Print_Titles" localSheetId="0">'PAGO A PROVEEDORES JULIO 2023'!$1:$6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9" i="2" l="1"/>
  <c r="I180" i="2"/>
  <c r="I181" i="2"/>
  <c r="I182" i="2"/>
  <c r="I183" i="2"/>
  <c r="I184" i="2"/>
  <c r="I185" i="2"/>
  <c r="I186" i="2"/>
  <c r="I187" i="2"/>
  <c r="I188" i="2"/>
  <c r="I189" i="2"/>
  <c r="I190" i="2"/>
  <c r="I167" i="2"/>
  <c r="I168" i="2"/>
  <c r="I169" i="2"/>
  <c r="I170" i="2"/>
  <c r="I171" i="2"/>
  <c r="I172" i="2"/>
  <c r="I173" i="2"/>
  <c r="I174" i="2"/>
  <c r="I175" i="2"/>
  <c r="I176" i="2"/>
  <c r="I177" i="2"/>
  <c r="I178" i="2"/>
  <c r="I191"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19" i="2"/>
  <c r="I120" i="2"/>
  <c r="I121" i="2"/>
  <c r="I122" i="2"/>
  <c r="I123" i="2"/>
  <c r="I124" i="2"/>
  <c r="I125" i="2"/>
  <c r="I126" i="2"/>
  <c r="I127" i="2"/>
  <c r="I128" i="2"/>
  <c r="I129" i="2"/>
  <c r="I130" i="2"/>
  <c r="I131" i="2"/>
  <c r="I132" i="2"/>
  <c r="I133" i="2"/>
  <c r="I134" i="2"/>
  <c r="I166" i="2"/>
  <c r="I193" i="2"/>
  <c r="I194" i="2"/>
  <c r="H195" i="2"/>
  <c r="B8" i="2"/>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I92" i="2" l="1"/>
  <c r="I192" i="2"/>
  <c r="I114" i="2" l="1"/>
  <c r="I115" i="2"/>
  <c r="I116" i="2"/>
  <c r="I117" i="2"/>
  <c r="I118" i="2"/>
  <c r="I91" i="2"/>
  <c r="I93" i="2"/>
  <c r="I94" i="2"/>
  <c r="I95" i="2"/>
  <c r="I96" i="2"/>
  <c r="I97" i="2"/>
  <c r="I98" i="2"/>
  <c r="I99" i="2"/>
  <c r="I100" i="2"/>
  <c r="I101" i="2"/>
  <c r="I102" i="2"/>
  <c r="I103" i="2"/>
  <c r="I104" i="2"/>
  <c r="I105" i="2"/>
  <c r="I106" i="2"/>
  <c r="I107" i="2"/>
  <c r="I108" i="2"/>
  <c r="I109" i="2"/>
  <c r="I110" i="2"/>
  <c r="I111" i="2"/>
  <c r="I112" i="2"/>
  <c r="I113" i="2"/>
  <c r="I27" i="2"/>
  <c r="I28" i="2"/>
  <c r="I29" i="2"/>
  <c r="I30" i="2"/>
  <c r="I31" i="2"/>
  <c r="I32" i="2"/>
  <c r="I33" i="2"/>
  <c r="I34" i="2"/>
  <c r="I35" i="2"/>
  <c r="I36" i="2"/>
  <c r="I37" i="2"/>
  <c r="I38" i="2"/>
  <c r="I39" i="2"/>
  <c r="I40" i="2"/>
  <c r="I41" i="2"/>
  <c r="I42" i="2"/>
  <c r="I43" i="2"/>
  <c r="I44" i="2"/>
  <c r="I45" i="2"/>
  <c r="I46" i="2"/>
  <c r="I47" i="2"/>
  <c r="I48" i="2"/>
  <c r="I25" i="2"/>
  <c r="I26" i="2"/>
  <c r="I50" i="2" l="1"/>
  <c r="I89" i="2" l="1"/>
  <c r="I90" i="2"/>
  <c r="I86" i="2"/>
  <c r="I87" i="2"/>
  <c r="I88" i="2"/>
  <c r="I66" i="2"/>
  <c r="I67" i="2"/>
  <c r="I68" i="2"/>
  <c r="I69" i="2"/>
  <c r="I70" i="2"/>
  <c r="I71" i="2"/>
  <c r="I72" i="2"/>
  <c r="I73" i="2"/>
  <c r="I74" i="2"/>
  <c r="I75" i="2"/>
  <c r="I76" i="2"/>
  <c r="I77" i="2"/>
  <c r="I78" i="2"/>
  <c r="I79" i="2"/>
  <c r="I80" i="2"/>
  <c r="I81" i="2"/>
  <c r="I82" i="2"/>
  <c r="I83" i="2"/>
  <c r="I84" i="2"/>
  <c r="I85" i="2"/>
  <c r="I7" i="2"/>
  <c r="I10" i="2"/>
  <c r="I11" i="2"/>
  <c r="I53" i="2"/>
  <c r="I54" i="2"/>
  <c r="I55" i="2"/>
  <c r="I56" i="2"/>
  <c r="I57" i="2"/>
  <c r="I58" i="2"/>
  <c r="I59" i="2"/>
  <c r="I60" i="2"/>
  <c r="I14" i="2"/>
  <c r="I8" i="2"/>
  <c r="I9" i="2" l="1"/>
  <c r="I12" i="2"/>
  <c r="I13" i="2"/>
  <c r="I15" i="2"/>
  <c r="I16" i="2"/>
  <c r="I17" i="2"/>
  <c r="I18" i="2"/>
  <c r="I19" i="2"/>
  <c r="I20" i="2"/>
  <c r="I21" i="2"/>
  <c r="I22" i="2"/>
  <c r="I23" i="2"/>
  <c r="I24" i="2"/>
  <c r="I49" i="2"/>
  <c r="I51" i="2"/>
  <c r="I52" i="2"/>
  <c r="I61" i="2"/>
  <c r="I62" i="2"/>
  <c r="I63" i="2"/>
  <c r="I64" i="2"/>
  <c r="I65" i="2"/>
  <c r="I195" i="2" l="1"/>
</calcChain>
</file>

<file path=xl/sharedStrings.xml><?xml version="1.0" encoding="utf-8"?>
<sst xmlns="http://schemas.openxmlformats.org/spreadsheetml/2006/main" count="992" uniqueCount="715">
  <si>
    <t>MINISTERIO DE LA VIVIENDA, HABITAT Y EDIFICACIONES</t>
  </si>
  <si>
    <t>MIVHED</t>
  </si>
  <si>
    <t>PAGOS A PROVEEDORES</t>
  </si>
  <si>
    <t>DEL 01 AL 31 DE JULIO 2023</t>
  </si>
  <si>
    <t>CH</t>
  </si>
  <si>
    <t>Lib. No.</t>
  </si>
  <si>
    <t>BENEFICIARIO</t>
  </si>
  <si>
    <t xml:space="preserve"> CONCEPTO</t>
  </si>
  <si>
    <t>NO. FACTURA</t>
  </si>
  <si>
    <t>FECHA FACTURA</t>
  </si>
  <si>
    <t>MONTO FACTURADO</t>
  </si>
  <si>
    <t>MONTO PAGADO</t>
  </si>
  <si>
    <t>MONTO PENDIENTE</t>
  </si>
  <si>
    <t>Lib-4042</t>
  </si>
  <si>
    <t>Magna Motors S A</t>
  </si>
  <si>
    <t xml:space="preserve">Lib-4042. tercer pago por servicio de mantenimiento preventivo para minibuses hyundai staria en talleres hyundai autorizados, durante el mes de mayo, para las nuevas unidades de minibus de la flotilla vehicular del ministerio. </t>
  </si>
  <si>
    <t xml:space="preserve">B1500006349 </t>
  </si>
  <si>
    <t xml:space="preserve"> 03/05/2023</t>
  </si>
  <si>
    <t>PAGADO</t>
  </si>
  <si>
    <t>Lib-3606</t>
  </si>
  <si>
    <t>Caribe Tours, Sa.</t>
  </si>
  <si>
    <t>Lib-3606. pago por servicio de alquiler de dos (2) autobuses de 50 pasajeros, para trasladar el personal de este ministerio.</t>
  </si>
  <si>
    <t xml:space="preserve">B1500005867 </t>
  </si>
  <si>
    <t>Lib-3881</t>
  </si>
  <si>
    <t>Fundacion Pro-ayuda A La Educ. De Diabeticos Aprendiendo A V</t>
  </si>
  <si>
    <t>Lib-3881. pago por concepto de contribucion compra de cien (100) boletas actividad ganemosle 2023.</t>
  </si>
  <si>
    <t xml:space="preserve">B1500000006 </t>
  </si>
  <si>
    <t xml:space="preserve"> 30/05/2023</t>
  </si>
  <si>
    <t>Lib-4027</t>
  </si>
  <si>
    <t>Banco De Reservas De La Republica Dominicana Banco De Servicios Multiples S A</t>
  </si>
  <si>
    <t xml:space="preserve">Lib-4027. pago de combustible, correspondiente al mes de junio 2023 (corte d/f 02/06/2023). </t>
  </si>
  <si>
    <t>N/A</t>
  </si>
  <si>
    <t>Lib-3973</t>
  </si>
  <si>
    <t>Delsol Enterprise, Srl</t>
  </si>
  <si>
    <t xml:space="preserve">Lib-3973. cuarto pago por servicio de lavanderia para manteles y bambalinas. </t>
  </si>
  <si>
    <t xml:space="preserve"> B1500000012</t>
  </si>
  <si>
    <t xml:space="preserve"> 02/06/2023</t>
  </si>
  <si>
    <t>Lib-4026</t>
  </si>
  <si>
    <t>Old Creek Srl</t>
  </si>
  <si>
    <t xml:space="preserve">Lib-4026. sexto pago por concepto de adquisicion e instalacion cuatro (04) baterias: una (01) energy 17-12 v y tres (03) energy 15-12 v, en el mes de mayo, para uso de la flotilla vehicular de este ministerio. </t>
  </si>
  <si>
    <t xml:space="preserve">B1500000151 </t>
  </si>
  <si>
    <t>Lib-4035</t>
  </si>
  <si>
    <t xml:space="preserve">Lib-4035. cuarto pago por servicio de mantenimiento preventivo para minibuses hyundai staria en talleres hyundai autorizados, para las nuevas unidades de minibus de la flotilla vehicular del ministerio. </t>
  </si>
  <si>
    <t xml:space="preserve">B1500006443 </t>
  </si>
  <si>
    <t xml:space="preserve"> 01/06/2023</t>
  </si>
  <si>
    <t>Lib-4051</t>
  </si>
  <si>
    <t>Rm Consultores, Srl</t>
  </si>
  <si>
    <t>Lib-4051. Primer pago correspondiente al 50% del contrato por servicios juridicos para la representacion y defensa en procesos judiciales del ministerio.</t>
  </si>
  <si>
    <t xml:space="preserve">B1500000007 </t>
  </si>
  <si>
    <t>Lib-3955</t>
  </si>
  <si>
    <t>Constructora Vicasa S R L</t>
  </si>
  <si>
    <t>Lib-3955. pago no.14 por el arrendamiento de local comercial para las oficinas de la region norte del ministerio, correspondiente al mes de junio 2023.</t>
  </si>
  <si>
    <t xml:space="preserve">B1500002314 </t>
  </si>
  <si>
    <t>Lib-3970</t>
  </si>
  <si>
    <t>Constructora Cmg, S.r.l</t>
  </si>
  <si>
    <t>Lib-3970. pago cubicación cb-04(87.55%), ficha cbe00608, lote 5, por terminación y rehabilitación de edificaciones y áreas exteriores en el sector invivienda, santo domingo este, 5-rehabilitación de fachada exterior de 56 edificios y terminación y rehabilitación de edificaciones y áreas exteriores en el sector de invivienda, proyecto no.00531, provincia santo domingo.</t>
  </si>
  <si>
    <t>Lib-3981</t>
  </si>
  <si>
    <t>Rili Gasoil Srl</t>
  </si>
  <si>
    <t>Lib-3981. segundo pago por adquisicion cien (100) galones de combustible (gasoil) para ser utilizado en la plantas electricas de este ministerio.</t>
  </si>
  <si>
    <t xml:space="preserve">B1500005999 </t>
  </si>
  <si>
    <t>Lib-4111</t>
  </si>
  <si>
    <t>Progastable Srl</t>
  </si>
  <si>
    <t>Lib-4111. pago por concepto de adquisicion de materiales gastables de oficina, con este pago se cierre de la orden quedandole un saldo pendiente por valor de rd$26,399.90, por diferencia de precios y tamoño de algunos entregables.</t>
  </si>
  <si>
    <t>B1500000354, B1500000356</t>
  </si>
  <si>
    <t xml:space="preserve"> 02/05/2023, 13/06/2023</t>
  </si>
  <si>
    <t>Lib-4171</t>
  </si>
  <si>
    <t>Autocentro Navarro, Srl</t>
  </si>
  <si>
    <t xml:space="preserve">Lib-4171. pago por adquisicion e instalacion de veinte (20) candados goma rep tipo monopin, para ser utilizado en los neumaticos de repuesta de algunos vehiculos del ministerio. </t>
  </si>
  <si>
    <t xml:space="preserve">B1500002399 </t>
  </si>
  <si>
    <t xml:space="preserve"> 15/06/2023</t>
  </si>
  <si>
    <t>Lib-3707</t>
  </si>
  <si>
    <t>Diseño Urbanismo Y Construccion- Duconsa, Srl</t>
  </si>
  <si>
    <t>Lib-3707. pago cubicación cb-04(98.98%) por cambio de pisos de tierra por pisos de cemento para las regiones norte y este del país, en el municipio arenoso, castillo, las guaranas y villa riva, provincia duarte, lote 11.. proy: cambio de pisos de tierra por pisos de cemento para las regiones norte y este del país [00426] . (ficha # cbe00379).</t>
  </si>
  <si>
    <t>Lib-4112</t>
  </si>
  <si>
    <t>Carmen Romeris Cuello Luciano</t>
  </si>
  <si>
    <t>Lib-4112. pago cubicación cb-02(32.99%) del contrato invi-ob-so-023-2021, ficha cbe00350, lote 1 por construccion y mejoramiento de viviendas en la provincia bahoruco, proyecto construccion de viviendas sociales y mejoramiento de viviendas en la region sur , no. 00421.</t>
  </si>
  <si>
    <t>Lib-3844</t>
  </si>
  <si>
    <t>Dineba Diseños Interiores Y Ebanisteria, S.r.l.</t>
  </si>
  <si>
    <t>Lib-3844. pago cubicación cb-01(79.99%), ficha cbe00639, por adecuación de oficina regional norte (santiago de los caballeros) del ministerio de la vivienda, habitat y edificaciones (mivhed), provincia santiago, proyecto no. 00536.</t>
  </si>
  <si>
    <t>Lib-3924</t>
  </si>
  <si>
    <t>Mercedes Lopez Inmobiliaria, S.r.l.</t>
  </si>
  <si>
    <t>Lib-3924. decimo pago por concepto de alquiler del solar para ser utilizado como parqueo para los colaboradores del edificio ii de este ministerio, correspondiente al mes de junio 2023.</t>
  </si>
  <si>
    <t xml:space="preserve">B1500000010 </t>
  </si>
  <si>
    <t>Lib-4045</t>
  </si>
  <si>
    <t>Sofia Isabel Rojas Goico</t>
  </si>
  <si>
    <t>Lib-4045. pago por concepto de notarizaciones de un (1) actos legalizados.</t>
  </si>
  <si>
    <t xml:space="preserve">B1500000131 </t>
  </si>
  <si>
    <t xml:space="preserve"> 06/06/2023</t>
  </si>
  <si>
    <t>Lib-4186</t>
  </si>
  <si>
    <t>Ministerio De La Vivienda Habitat Y Edificaciones (mivhed)</t>
  </si>
  <si>
    <t>Lib-4186. pago de viaticos en operativos de supervision, construccion y reconstruccion de viviendas para personal descrito en el expediente anexo, grupo no. 21.</t>
  </si>
  <si>
    <t>Lib-4133</t>
  </si>
  <si>
    <t>Proyectos De Ingenieria Y Edificaciones Melo Scarfullery Srl</t>
  </si>
  <si>
    <t>Lib-4133. decimo pago por vigencia e incremento de monto con la factura no b1500000032 d/f 20/06/2023, (por valor de rd$1,894,696.50, por concepto de adquisicion de materiales de construccion para ser utilizados por la brigada de accion rapida (uar) de este ministerio.</t>
  </si>
  <si>
    <t xml:space="preserve">B1500000032 </t>
  </si>
  <si>
    <t xml:space="preserve"> 20/06/2023</t>
  </si>
  <si>
    <t>Lib-4153</t>
  </si>
  <si>
    <t>Agroindustrial Freysa Srl</t>
  </si>
  <si>
    <t>Lib-4153. pago no. 19 contrato de servicio de alquiler de parqueos) por alquiler de 38 parqueos para autos y 8 para motores, ubicados en la calle 30 de marzo no. 41, sector san carlos, d.n. corresp. al mes de julio del 2023.</t>
  </si>
  <si>
    <t xml:space="preserve">B1500000113 </t>
  </si>
  <si>
    <t>Lib-4108</t>
  </si>
  <si>
    <t>Grupo Goris, S.r.l. / Helpy Emilio Goris Arriaga</t>
  </si>
  <si>
    <t>Lib-4108. pago cubicación cb-01(16.29%) del contrato mivhed-cb-ob-lpn-018-2022, ficha cbe00523, lote 7, por construccion y mejoramiento de viviendas sociales, dominicana se reconstruye iii, provincia dajabon, proyecto no. 00503.</t>
  </si>
  <si>
    <t>Lib-4135</t>
  </si>
  <si>
    <t>Grupo Ingeniarq, S.r.l.</t>
  </si>
  <si>
    <t>Lib-4135. pago cubicación cb-04(94.81%), ficha cbe00386, lote 3, por construccion y mejoramiento de viviendas sociales en la provincia elias piña, proyecto dominicana se reconstruye ii no.00427.</t>
  </si>
  <si>
    <t>Lib-4049</t>
  </si>
  <si>
    <t>Banco De Reservas De La Republica Dominicana (consorcio Koralia)</t>
  </si>
  <si>
    <t>Lib-4049. saldo cesión de línea de credito con el banco de reservas de la republica dominicana y consorcio koralia dominicana equipamiento medico por valor de rd$24,500,000.00 ficha cbe00585 (abono cub-03), para el suministro de bienes, adquisicion e instalacion de equipos medicos y mobiliario medicos del hospital dr. jose fausto ovalles, mun. esperanza., prov. valverde, proyecto no.0043.</t>
  </si>
  <si>
    <t>Lib-4169</t>
  </si>
  <si>
    <t>You Color Srl</t>
  </si>
  <si>
    <t>Lib-4169. pago por adquisiscion de formularios impresos y papelerias para suplir el stock del almacen de este ministerio</t>
  </si>
  <si>
    <t>B1500000397</t>
  </si>
  <si>
    <t>Lib-4192</t>
  </si>
  <si>
    <t>Electroconstrucont, Srl</t>
  </si>
  <si>
    <t>Lib-4192. pago por adquisicion e instalacion de bomba centrifuga de 3hp/160amp. 220v/60hz para el centro de rehabilitacion psicosocial hogar angeles felices.</t>
  </si>
  <si>
    <t xml:space="preserve">B1500000106 </t>
  </si>
  <si>
    <t>Lib-4293</t>
  </si>
  <si>
    <t>Fideicomiso Publico De Administracion Mivivienda</t>
  </si>
  <si>
    <t>Lib-4293. octavo aporte de recursos financieros en virtud de la adenda no. 6 del contrato de fideicomiso de administracion mi vivienda y en base a su actualizacion clausula quinta numeral 5.1.2.1, proyecto: construccion de 1,912 viviendas en cuidad modelo, municipio santo domingo norte, fuente no. 10, .</t>
  </si>
  <si>
    <t>Lib-3996</t>
  </si>
  <si>
    <t>Servicentro Del Caribe Azul, Srl</t>
  </si>
  <si>
    <t xml:space="preserve">Lib-3996. octavo pago por servicios de mantenimientos preventivos y correctivos de la flotilla vehicular de este ministerio, durante el periodo de abril y mayo 2023. </t>
  </si>
  <si>
    <t xml:space="preserve">B1500000359, B1500000360 </t>
  </si>
  <si>
    <t>Lib-4162</t>
  </si>
  <si>
    <t>Gtg Industrial, Srl</t>
  </si>
  <si>
    <t>Lib-4162. pago por adquisicion de 937 unidades de cajas de carton.</t>
  </si>
  <si>
    <t xml:space="preserve">B1500003348 </t>
  </si>
  <si>
    <t xml:space="preserve"> 23/05/2023</t>
  </si>
  <si>
    <t>Lib-4251</t>
  </si>
  <si>
    <t>Edgar Manuel Peguero Florencio</t>
  </si>
  <si>
    <t>Lib-4251. pago por servicios de treinta (30) actos de notarizaciones.</t>
  </si>
  <si>
    <t xml:space="preserve">B1500000423 </t>
  </si>
  <si>
    <t>Lib-4217</t>
  </si>
  <si>
    <t>Humano Seguros, S. A.</t>
  </si>
  <si>
    <t>Lib-4217. pago por concepto de seguro medico máster ind de salud internacional, correspondiente a la poliza no. 30-93-015688, durante el periodo desde 01/06/2023 al 30/06/2023.</t>
  </si>
  <si>
    <t xml:space="preserve"> B1500027968 </t>
  </si>
  <si>
    <t>Lib-3914</t>
  </si>
  <si>
    <t>Alimentary Land Jagd Srl</t>
  </si>
  <si>
    <t>Lib-3914. pago por adquisicion de productos comestibles.</t>
  </si>
  <si>
    <t xml:space="preserve"> B1500000038 </t>
  </si>
  <si>
    <t xml:space="preserve"> 12/05/2023</t>
  </si>
  <si>
    <t>Lib-4252</t>
  </si>
  <si>
    <t>Rafael Fernando Ravelo Lembcke</t>
  </si>
  <si>
    <t>Lib-4252. pago por servicios de veintiocho (28) actos de notarizaciones.</t>
  </si>
  <si>
    <t xml:space="preserve">B1500000051 </t>
  </si>
  <si>
    <t xml:space="preserve"> 05/06/2023</t>
  </si>
  <si>
    <t>Lib-3858</t>
  </si>
  <si>
    <t>Avi Constructora, Srl</t>
  </si>
  <si>
    <t>Lib-3858. pago cubicación cb-03(76.73%) ficha cbe00476, por remodelacion club recreativo coanca, santo domingo, distrito nacional proyecto 00470.</t>
  </si>
  <si>
    <t>Lib-4393</t>
  </si>
  <si>
    <t>Sandra Margarita Leroux Pichardo</t>
  </si>
  <si>
    <t xml:space="preserve">Lib-4393. pago por concepto de honorarios por servicios de notarizaciones de cincuenta y tres (53) actos, realizados a diferentes procesos llevados a cabo por el ministerio. </t>
  </si>
  <si>
    <t xml:space="preserve">B1500000160 </t>
  </si>
  <si>
    <t>Lib-4257</t>
  </si>
  <si>
    <t>Lib-4257. quinto pago por servicio de mantenimiento preventivo para minibuses hyundai staria en talleres hyundai autorizados, para las nuevas unidades de minibus de la flotilla vehicular del ministerio.</t>
  </si>
  <si>
    <t>B1500006486</t>
  </si>
  <si>
    <t>Lib-4110</t>
  </si>
  <si>
    <t>Constructora Peralta Montás, S.r.l.</t>
  </si>
  <si>
    <t>Lib-4110. pago cubicación cb-01(21.98%), ficha cbe00661, lote 2, por construccion y reconstruccion de viviendas afectadas por el huracan fiona, fase ii, en la provincia santiago, region norte, proyecto no. 00539.</t>
  </si>
  <si>
    <t>Lib-4485</t>
  </si>
  <si>
    <t>Alcaldia Del Distrito Nacional (adn)</t>
  </si>
  <si>
    <t>Lib-4485. pago por la recogida de basura del edificio 1, 2, local 2b, y parqueo la esperilla con los codigos del sistema no. 40480, 40293, 40294, 40295, y 110526, correspondiente al mes de julio 2023.</t>
  </si>
  <si>
    <t xml:space="preserve">B1500043855, B1500043856, B1500043857, B1500043858,  B1500043924 </t>
  </si>
  <si>
    <t>Lib-4296</t>
  </si>
  <si>
    <t>Lib-4296. octavo aporte de recursos financieros en virtud de la adenda no. 6 del contrato de fideicomiso de administracion mi vivienda y en base a su actualizacion clausula quinta numeral 5.1.2.4, proyecto: construccion de 2,240 viviendas en hato nuevo, municipio santo domingo oeste, fuente no. 10.</t>
  </si>
  <si>
    <t>Lib-4298</t>
  </si>
  <si>
    <t>Lib-4298. octavo aporte de recursos financieros en virtud de la adenda no. 6 del contrato de fideicomiso de administracion mi vivienda y en base a su actualizacion clausula quinta numeral 5.1.2.1, proyecto: construccion de 2,384 viviendas en el distrito municipal san luis, fuente no. 10.</t>
  </si>
  <si>
    <t>Lib-4297</t>
  </si>
  <si>
    <t>Lib-4297. octavo aporte de recursos financieros en virtud de la adenda no. 6 del contrato de fideicomiso de administracion mi vivienda y en base a su actualizacion clausula quinta numeral 5.1.2.4, proyecto: construccion de 864 viviendas en el sector los salados, municipio santiago, fuente no. 10.</t>
  </si>
  <si>
    <t>Lib-4308</t>
  </si>
  <si>
    <t>Flow Srl</t>
  </si>
  <si>
    <t xml:space="preserve">Lib-4308. pago por concepto de adquisicion de mobiliarios: (30) sillas, (24) sillones y (2) mesas, para ser utilizados en la diferentes oficina del ministerio. </t>
  </si>
  <si>
    <t xml:space="preserve">B1500000926 </t>
  </si>
  <si>
    <t xml:space="preserve"> 22/06/2023</t>
  </si>
  <si>
    <t>Lib-4179</t>
  </si>
  <si>
    <t>Cpu Servicios, Srl</t>
  </si>
  <si>
    <t>Lib-4179. pago cubicación cb-01(33.50%), ficha cbe00666, lote 7, por construccion y reconstruccion de viviendas afectadas por el huracan fiona, fase ii, en la provincia santo domingo, region este, proyecto no. 00539.</t>
  </si>
  <si>
    <t>Lib-4249</t>
  </si>
  <si>
    <t>Bonanza Dominicana S A S</t>
  </si>
  <si>
    <t>Lib-4249. decimo pago por servicio de mantenimiento preventivo correspondiente al mes de abril para las nuevas unidades de la flotilla vehicular de este ministerio.</t>
  </si>
  <si>
    <t xml:space="preserve">B1500002572, B1500002573, B1500002574, B1500002575, B1500002576, B1500002577, B1500002578, B1500002579, B1500002580,  B1500002584 </t>
  </si>
  <si>
    <t xml:space="preserve"> 27/04/2023, 02/05/2023</t>
  </si>
  <si>
    <t>Lib-4255</t>
  </si>
  <si>
    <t>Leida Amarilis De Los Santos Lerebours</t>
  </si>
  <si>
    <t>Lib-4255. pago por concepto de honorarios por servicios notariales de tres (3) actos autenticos.</t>
  </si>
  <si>
    <t xml:space="preserve"> B1500000172 </t>
  </si>
  <si>
    <t xml:space="preserve"> 07/06/2023</t>
  </si>
  <si>
    <t>Lib-4543</t>
  </si>
  <si>
    <t>Corporacion Del Acueducto Y Alc. De Sto. Dgo. (caasd)</t>
  </si>
  <si>
    <t>Lib-4543. pago Por suministro de agua potable del edificios i, edificio ii, la casita 2b, almacen de hato nuevo y parque la esperilla del ministerio, con los codigo no. 432493, 513523, 45727, 45728, 15402, 456024, 15401, 45941, 570807, 1003033 correspondiente al mes de julio del 2023.</t>
  </si>
  <si>
    <t xml:space="preserve"> B1500121170, B1500121257, B1500121259, B1500121343, B1500121361, B1500121389, B1500121391, B1500122852, B1500122856, B1500122889 </t>
  </si>
  <si>
    <t xml:space="preserve"> 01/07/2023</t>
  </si>
  <si>
    <t>Lib-4476</t>
  </si>
  <si>
    <t>Lib-4476. pago por concepto de seguro medico máster ind de salud internacional, correspondiente a la poliza no. 30-93-015688, durante el periodo desde 01/07/2023 al 31/07/2023.</t>
  </si>
  <si>
    <t xml:space="preserve"> B1500028322 </t>
  </si>
  <si>
    <t>Lib-4434</t>
  </si>
  <si>
    <t>Editora Listin Diario S.a.</t>
  </si>
  <si>
    <t xml:space="preserve">Lib-4434. segundo pago por servicios de publicidad en medios de comunicación social: television, radio y digital, por un periodo de seis (06) meses (abril - septiembre del 2023), que seran desarrollados de la siguiente forma: programa en plataforma digital listindiario.com, correspondiente al mes: junio del 2023. </t>
  </si>
  <si>
    <t xml:space="preserve">B1500008509 </t>
  </si>
  <si>
    <t>Lib-4344</t>
  </si>
  <si>
    <t>Gladys Virginia De Los A Diaz Q De Schiffino</t>
  </si>
  <si>
    <t>Lib-4344. pago Por servicios de catering para 40 personas, proyecto entre banco interamericano de desarrollo y el ministerio de vivienda, habitat y edificaciones.</t>
  </si>
  <si>
    <t xml:space="preserve"> B1500001210 </t>
  </si>
  <si>
    <t>Lib-3705</t>
  </si>
  <si>
    <t>Yinet Josefina Then Compres</t>
  </si>
  <si>
    <t>Lib-3705. pago por servicios maestria de ceremonia para para la rueda de prensa en ciudad sanitaria, luis eduardo aybar realizada el 16 de noviembre 2022.</t>
  </si>
  <si>
    <t xml:space="preserve">B1500000033 </t>
  </si>
  <si>
    <t xml:space="preserve"> 14/04/2023</t>
  </si>
  <si>
    <t>Lib-4254</t>
  </si>
  <si>
    <t>Xiomari Veloz D´lujo Fiesta, Srl</t>
  </si>
  <si>
    <t xml:space="preserve">Lib-4254. quinto pago de la orden de servicios no. mivhed-2022-00465, proceso no. mivhed-daf-cm-2022-0137 d/f 29/11/2022, con las facts. ncf no., por adquisicion de catering. </t>
  </si>
  <si>
    <t xml:space="preserve"> B1500001995, B1500001996 </t>
  </si>
  <si>
    <t>Lib-4360</t>
  </si>
  <si>
    <t>Var Consulting Srl.</t>
  </si>
  <si>
    <t>Lib-4360. tercer pago por servicios de publicidad en medios de comunicación social: television, radio y medios digital, (plataforma digital) www.elperiodico.com.do, correspondiente al mes de junio 2023.</t>
  </si>
  <si>
    <t xml:space="preserve"> B1500000077 </t>
  </si>
  <si>
    <t>Lib-4250</t>
  </si>
  <si>
    <t>Lib-4250. onceavo pago por servicio de mantenimiento preventivo para las nuevas unidades de la flotilla vehicular de este ministerio.</t>
  </si>
  <si>
    <t xml:space="preserve">B1500002690, B1500002691, B1500002693, B1500002694, B1500002695, B1500002696, B1500002697, B1500002699, B1500002700 </t>
  </si>
  <si>
    <t>Lib-4489</t>
  </si>
  <si>
    <t>Cadena De Noticias Television S.a.</t>
  </si>
  <si>
    <t>Lib-4489. primer pago por servicios de publicidad en medios de comunicación social: television, radio y digital, por un periodo de seis (6) meses, (abril - septiembre 2023) desarrollados de la siguentes forma: programa de television: circulos de grandes ligas. colocado de dos (02) cuñas en deportivas en cdn, programa de plataforma digital: cdn.com.do, correspondiente a los meses: abril, mayo y junio del 2023.</t>
  </si>
  <si>
    <t xml:space="preserve">B1500002306, B1500002307,  B1500002308 </t>
  </si>
  <si>
    <t>Lib-4462</t>
  </si>
  <si>
    <t>Juan Carlos Jimenez Vasquez</t>
  </si>
  <si>
    <t>Lib-4462. primer pago por servicios de publicidad en medios de comunicación social: tv, radio y digital, plataforma digital fuego a la lata, por un periodo de (6) meses, correspondiente a los meses de abril y mayo 2023.</t>
  </si>
  <si>
    <t xml:space="preserve">B1500000231 </t>
  </si>
  <si>
    <t>Lib-4248</t>
  </si>
  <si>
    <t>Lib-4248. doceavo pago por servicio de mantenimiento preventivo para las nuevas unidades de la flotilla vehicular de este ministerio.</t>
  </si>
  <si>
    <t xml:space="preserve">B1500002703         </t>
  </si>
  <si>
    <t>Lib-4429</t>
  </si>
  <si>
    <t>Operaciones Super Canal Rd Srl</t>
  </si>
  <si>
    <t xml:space="preserve">Lib-4429. tercer pago por concepto de servicios de publicidad en medios de comunicación social: television, prensa y digital, en los programas abriendo la mañana, super noticias y tu pais al dia, por un periodo de seis (6) meses, correspondiente al periodo del 03 de junio 2023 al 03 de julio 2023. </t>
  </si>
  <si>
    <t xml:space="preserve">B1500000296 </t>
  </si>
  <si>
    <t>Lib-4341</t>
  </si>
  <si>
    <t>Roberto Felix Lugo Valdez</t>
  </si>
  <si>
    <t>Lib-4341. pago por servicios treinta y dos (32) notificaciones.</t>
  </si>
  <si>
    <t xml:space="preserve">B1500000001 </t>
  </si>
  <si>
    <t>Lib-4475</t>
  </si>
  <si>
    <t>Kevin Morillo Media Eirl</t>
  </si>
  <si>
    <t>Lib-4475. segundo pago por concepto de servicios de publicidad en medios de comunicación social: television y digital, por seis (06) meses, a traves del programa digital www.ahoramasrd.com.do, correspondiente al mes de junio 2023.</t>
  </si>
  <si>
    <t xml:space="preserve">B1500000039 </t>
  </si>
  <si>
    <t>Lib-4381</t>
  </si>
  <si>
    <t xml:space="preserve">Lib-4381. pago de viaticos en operativos de supervision, construccion y reconstruccion de viviendas para personal descrito en el expediente anexo, grupo no. 22, segun com. da-0656-23 d/f 29/06/2023. (ver anexos).        </t>
  </si>
  <si>
    <t>Lib-4481</t>
  </si>
  <si>
    <t>Altice Dominicana, S. A.</t>
  </si>
  <si>
    <t>Lib-4481. pago por concepto de servicios de comunicación (voz, data y altice tv) de la cuenta no. 2152062 de este ministerio, durante el periodo desde el 23/05/2023 al 22/06/2023.</t>
  </si>
  <si>
    <t xml:space="preserve">B1500051770 </t>
  </si>
  <si>
    <t xml:space="preserve"> 25/06/2023</t>
  </si>
  <si>
    <t>Lib-4554</t>
  </si>
  <si>
    <t>Compañia Dominicana De Telefonos, S. A. (claro)</t>
  </si>
  <si>
    <t>Lib-4554. pago por servicios de telefono e internet de las cuentas no. 709926216, 715410261, 789010137, 794048950, correspondiente al corte del mes de junio del 2023 de los edificio i y ii.</t>
  </si>
  <si>
    <t>E450000013833, E450000014778, E450000014861, E450000014963</t>
  </si>
  <si>
    <t>Lib-4558</t>
  </si>
  <si>
    <t>Corporacion Turistica De Servicios Punta Cana S.a.s.</t>
  </si>
  <si>
    <t>Lib-4558. pago por servicio de electricidad y agua potable del local de alquiler ubicado en punta cana, correspondiente al periodo desde el 26 de mayo al 25 de junio del 2023.</t>
  </si>
  <si>
    <t xml:space="preserve">B1500000326 </t>
  </si>
  <si>
    <t xml:space="preserve"> 30/06/2023</t>
  </si>
  <si>
    <t>Lib-4443</t>
  </si>
  <si>
    <t>Francisco Muy Diferente Srl</t>
  </si>
  <si>
    <t xml:space="preserve">Lib-4443. primer pago por servicios de publicidad en medios de comunicación social: television, radio y digital, por un periodo de seis (06) meses, que seran desarrollado de la siguiente forma: francisco muy diferente y francisco vasquez muy diferente con francisco vasquez. , correspondiente a los meses: abril y mayo del 2023. </t>
  </si>
  <si>
    <t xml:space="preserve">B1500000064 </t>
  </si>
  <si>
    <t>Lib-4240</t>
  </si>
  <si>
    <t>Distribuidora De Equipos Industriales Y De Seguridad Deinsa</t>
  </si>
  <si>
    <t>Lib-4240. pago por adquisicion de 75 botas de proteccion para ser utilizadas por el personal de servicios generales y mantenimiento de este ministerio.</t>
  </si>
  <si>
    <t>E450000000043</t>
  </si>
  <si>
    <t>Lib-4285</t>
  </si>
  <si>
    <t>Inversiones Lams Srl</t>
  </si>
  <si>
    <t>Lib-4285. primer pago por concepto de contratacion de servicios de montaje para ser utilizados en distintas actividades de este ministerio.</t>
  </si>
  <si>
    <t xml:space="preserve">B1500000198 </t>
  </si>
  <si>
    <t>Lib-4440</t>
  </si>
  <si>
    <t>Tecnologias Avanzadas Rd, Srl</t>
  </si>
  <si>
    <t>Lib-4440. primer pago por servicio de publicidad en medios de comunicación social: television, radio y medios digitales, por un periodo de seis (6) meses, correpondiente a los meses de abril y mayo 2023.</t>
  </si>
  <si>
    <t xml:space="preserve"> B1500000525 </t>
  </si>
  <si>
    <t>Lib-4339</t>
  </si>
  <si>
    <t>Cantabria Brand Representative Srl.</t>
  </si>
  <si>
    <t>Lib-4339. catorceavo pago por contratacion de servicio de suministro de almuerzos y cenas para el personal de distintas areas del ministerio, durante el periodo desde el 01 al 31 de mayo del 2023.</t>
  </si>
  <si>
    <t>B1500002043, B1500002044</t>
  </si>
  <si>
    <t>Lib-4556</t>
  </si>
  <si>
    <t>Ltg Business Srl</t>
  </si>
  <si>
    <t>Lib-4556. segundo pago por servicios de publicidad en medios de comunicación social: television, radio y digital, por un periodo de seis (06) en el programa lenis garcia opiniones, correspondiente al mes de junio 2023.</t>
  </si>
  <si>
    <t xml:space="preserve">B1500000140 </t>
  </si>
  <si>
    <t>Lib-4487</t>
  </si>
  <si>
    <t>Carivision Srl</t>
  </si>
  <si>
    <t>Lib-4487. segundo pago por servicios de publicidad en medios de comunicación social: television, radio y digital, por un periodo de seis (06) meses, que seran desarrollados de la siguiente forma: revista 110, transmitido por coral canal 39, carivision canal 26 de altice y claro, correspondiente al mes de junio 2023.</t>
  </si>
  <si>
    <t xml:space="preserve">B1500000750 </t>
  </si>
  <si>
    <t>Lib-4356</t>
  </si>
  <si>
    <t>Jcq Ingenieria En Ascensores, S. R. L.</t>
  </si>
  <si>
    <t xml:space="preserve">Lib-4356. segundo pago por servicio de mantenimiento preventivo y correctivo de los ascensores de los edificios i y ii de este ministerio, dirigido a mipymes, correspondiente al mes de junio del 2023. </t>
  </si>
  <si>
    <t xml:space="preserve">B1500000801 </t>
  </si>
  <si>
    <t>Lib-4455</t>
  </si>
  <si>
    <t xml:space="preserve">Lib-4455. quinto pago por servicio de lavanderia para manteles y bambalinas. </t>
  </si>
  <si>
    <t>B1500000013</t>
  </si>
  <si>
    <t>Lib-4591</t>
  </si>
  <si>
    <t xml:space="preserve">Lib-4591. pago de combustible, correspondiente al mes de julio 2023 (corte d/f 02/07/2023). </t>
  </si>
  <si>
    <t>Lib-4445</t>
  </si>
  <si>
    <t>Lib-4445. primer pago por servicios de publicidad en medios de comunicación social: television, radio y digital, por un periodo de seis (06) meses (abril - septiembre del 2023), que seran desarrollados de la siguiente forma: programa en plataforma digital listindiario.com, correspondiente a los meses: abril y mayo del 2023.</t>
  </si>
  <si>
    <t xml:space="preserve">B1500008443, B1500008444 </t>
  </si>
  <si>
    <t>Lib-4392</t>
  </si>
  <si>
    <t>Corporacion Dominicana De Radio Y Television, S.r.l.</t>
  </si>
  <si>
    <t>Lib-4392. tercer pago por servicios de publicidad en medios de television y digital, desarrollado de la siguiente: el despertador, noticias sin 1ra, noticias y mucho mas, el informe con alicia ortega, noticias sin emision estelar y nuria investigacion periodistica, correspondiente al periodo desde el 10 de abril 2023 al 10 de mayo del 2023.</t>
  </si>
  <si>
    <t xml:space="preserve">B1500003291 </t>
  </si>
  <si>
    <t xml:space="preserve"> 18/05/2023</t>
  </si>
  <si>
    <t>Lib-4152</t>
  </si>
  <si>
    <t>G. A. Morillo &amp; Asociados, S.r.l.</t>
  </si>
  <si>
    <t>Lib-4152. pago cubicación cb-01(26.70%), ficha cbe00622, lote 1, por construccion y reconstruccion de viviendas afectadas por huracan fiona, en la region este, provincia la altagracia, proyecto no. 00535.</t>
  </si>
  <si>
    <t>Lib--4461</t>
  </si>
  <si>
    <t>Mercadeo Estrategico En Redes De Comunicacion Mercom,srl</t>
  </si>
  <si>
    <t xml:space="preserve">Lib--4461. segundo pago por servicios de publicidad en medios de comunicación social: en el programa radial impecable por rumba 98.5 f.m., correspondiente al mes de junio 2023. </t>
  </si>
  <si>
    <t xml:space="preserve"> B1500000035 </t>
  </si>
  <si>
    <t>Lib-4437</t>
  </si>
  <si>
    <t>Jose Antonio Aybar Felix</t>
  </si>
  <si>
    <t>Lib-4437. segundo pago por servicios de publicidad en medios de comunicación social: television, radio y digital en la plataforma www.testigo.com.do, correspondiente al mes de junio 2023.</t>
  </si>
  <si>
    <t xml:space="preserve">B1500000136 </t>
  </si>
  <si>
    <t xml:space="preserve"> 21/06/2023</t>
  </si>
  <si>
    <t>Lib-4569</t>
  </si>
  <si>
    <t>Orquidea Del Carmen Medina Ferreiras De Perez</t>
  </si>
  <si>
    <t>Lib-4569. pago por concepto de honorarios por servicios notariales de dos (2) actos autenticos.</t>
  </si>
  <si>
    <t xml:space="preserve">B1500000094 </t>
  </si>
  <si>
    <t xml:space="preserve"> 26/06/2023</t>
  </si>
  <si>
    <t>Lib-4480</t>
  </si>
  <si>
    <t>Cadena De Noticias Radio Srl</t>
  </si>
  <si>
    <t>Lib-4480. primer pago por servicios de publicidad en medios de comunicación social: television, radio y digital, por un periodo de seis (6) meses, (abril - septiembre 2023) progrema de radio: cdn radio entererados, con la reconocina periodista, alba nellys familia, correspondiente a los meses: abril, mayo y junio del 2023.</t>
  </si>
  <si>
    <t xml:space="preserve">B1500000841, B1500000842, B1500000843 </t>
  </si>
  <si>
    <t>Lib-4410</t>
  </si>
  <si>
    <t>Editora Del Caribe</t>
  </si>
  <si>
    <t>Lib-4410. segundo pago por servicios colocacion de publicidad en medios impresos de circulacion nacional.</t>
  </si>
  <si>
    <t xml:space="preserve">B1500004831, B1500004916 </t>
  </si>
  <si>
    <t xml:space="preserve"> 16/05/2023  20/06/2023</t>
  </si>
  <si>
    <t>Lib-4559</t>
  </si>
  <si>
    <t xml:space="preserve">Lib-4559. tercer pago por servicio de mantenimiento preventivo por un periodo de doce (12) meses, correspondiente a dieciocho (18) camionetas marca mitsubishi, modelo l200, año 2023, lote 1 y 5. </t>
  </si>
  <si>
    <t xml:space="preserve"> B1500002753, B1500002759, B1500002760, B1500002761 </t>
  </si>
  <si>
    <t>Lib-4486</t>
  </si>
  <si>
    <t>Lib-4486. tercer pago por adquisicion mil trecientos (1,300) galones de combustible (gasoil) para ser utilizado en la plantas electricas de este ministerio.</t>
  </si>
  <si>
    <t xml:space="preserve">B1500006043, B1500006044 </t>
  </si>
  <si>
    <t>Lib-4264</t>
  </si>
  <si>
    <t xml:space="preserve">Lib-4264. segundo pago por servicio de mantenimiento preventivo para los nuevos vehiculos ligeros y pesados de este ministerio, cinco (5) camiones hyundai hd-65 2023 y dos minibus hyundai staria 2023. </t>
  </si>
  <si>
    <t xml:space="preserve">B1500006337, B1500006338,  B1500006339 </t>
  </si>
  <si>
    <t xml:space="preserve"> 02/05/2023,</t>
  </si>
  <si>
    <t>Lib-4328</t>
  </si>
  <si>
    <t>Constructora Tradeco Srl</t>
  </si>
  <si>
    <t>Lib-4328. pago 20% de avance inicial del contrato mivhed-cb-ob-cp-003-2023, ficha cbe00690, lote 4, por construccion del centro periferico la joya, provincia santiago, proyecto no. 00562.</t>
  </si>
  <si>
    <t>Lib-4275</t>
  </si>
  <si>
    <t>Stage Visual Sound Svs, S.r.l.</t>
  </si>
  <si>
    <t>Lib-4275. primer pago Por servicios de montajes de eventos para ser utilizados en distintas actividades de este ministerio, lote 2, montaje evento tipo (a) abierto.</t>
  </si>
  <si>
    <t xml:space="preserve">B1500000174 </t>
  </si>
  <si>
    <t>Lib-4314</t>
  </si>
  <si>
    <t>Lib-4314. segundo pago por servicios de montajes de eventos para ser utilizados en distintas actividades de este ministerio, lote 1.</t>
  </si>
  <si>
    <t xml:space="preserve">B1500000191, B1500000192, B1500000193, B1500000194, B1500000195 </t>
  </si>
  <si>
    <t xml:space="preserve"> 29/05/2023 30/05/2023</t>
  </si>
  <si>
    <t>Lib-4628</t>
  </si>
  <si>
    <t>Luz Yaquelin Peña Rojas</t>
  </si>
  <si>
    <t>Lib-4628. pago por concepto de notarizacion de dos (2) actos autentico.</t>
  </si>
  <si>
    <t xml:space="preserve"> 03/07/2023</t>
  </si>
  <si>
    <t>Lib-4474</t>
  </si>
  <si>
    <t>Lib-4474. pago de viaticos en operativos de supervision, construccion y reconstruccion de viviendas para personal descrito en el expediente anexo, grupo no. 23.</t>
  </si>
  <si>
    <t>Lib-4326</t>
  </si>
  <si>
    <t>All Media Srl</t>
  </si>
  <si>
    <t>Lib-4326. tercer y ultimo pago por concepto de servicios de publicidad en medios de comunicación masivos: television, radio, prensa, digitales y exteriores, por un periodo de dos (02) meses, correspondiente al mes de abril del 2023.</t>
  </si>
  <si>
    <t xml:space="preserve">B1500000079 </t>
  </si>
  <si>
    <t>Lib-4324</t>
  </si>
  <si>
    <t>Lib-4324. segundo pago por concepto de servicios de publicidad en medios de comunicación masivos: television, radio, prensa, digitales y exteriores, por un periodo de dos (02) meses, correspondiente al mes de marzo del 2023.</t>
  </si>
  <si>
    <t xml:space="preserve">B1500000077 </t>
  </si>
  <si>
    <t xml:space="preserve"> 09/03/2023</t>
  </si>
  <si>
    <t>Lib-4598</t>
  </si>
  <si>
    <t>Consorcio Ecocisa-glendale</t>
  </si>
  <si>
    <t>Lib-4598. pago cubicación cb-02(39.71%), del contrato mivhed-cb-ob-lpn-053-2022, ficha cbe00566, lote 4, por construcción del centro regional universitario de hato mayor (curhama), provincia hato mayor.</t>
  </si>
  <si>
    <t>Lib-4478</t>
  </si>
  <si>
    <t>Consesar Hernandez Tavarez</t>
  </si>
  <si>
    <t>Lib-4478. pago no. 15 por arrendamiento del local comercial ubicado en la calle e. jener, apartamento a-2, condominio no. 16, distrito nacional, correspondiente al mes de julio del 2023.</t>
  </si>
  <si>
    <t xml:space="preserve">B1500000157 </t>
  </si>
  <si>
    <t>Lib-4662</t>
  </si>
  <si>
    <t>Trans Union, S,a,</t>
  </si>
  <si>
    <t>Lib-4662. segundo pago por servicios de consultas de buro de crédito por un periodo de doce (12) meses en apoyo a la evaluacion financiera de las familias que aplicaron al plan mivivienda de este ministerio, correspondiente al mes de junio 2023.</t>
  </si>
  <si>
    <t xml:space="preserve"> B1500000332 </t>
  </si>
  <si>
    <t>Lib-4570</t>
  </si>
  <si>
    <t>Grupo Marte Roman, Srl</t>
  </si>
  <si>
    <t>Lib-4570. pago cubicación cb-02(28.72%) , ficha cbe00549, lote 33, por construccion y mejoramiento de viviendas sociales, dominicana se reconstruye iii, proyecto 00503.</t>
  </si>
  <si>
    <t>Lib-4482</t>
  </si>
  <si>
    <t>Operadora De Medios De Comunicacion Opemeco Eirl</t>
  </si>
  <si>
    <t>Lib-4482. primer pago por servicios de publicidad en medios de comunicación social, en el programa de television matinal 5, correspondiente a los meses de abril y mayo 2023.</t>
  </si>
  <si>
    <t xml:space="preserve">B1500000327, B1500000328 </t>
  </si>
  <si>
    <t>Lib-4472</t>
  </si>
  <si>
    <t xml:space="preserve">Lib-4472. primer pago por servicios de publicidad en medios de comunicación social: television, radio y digital, por un periodo de seis (06) meses, que seran desarrollados de la siguiente forma: lenis garcia opiniones, correspondiente a los meses: abril y mayo del 2023. </t>
  </si>
  <si>
    <t xml:space="preserve">B1500000138, B1500000139 </t>
  </si>
  <si>
    <t>Lib-4425</t>
  </si>
  <si>
    <t xml:space="preserve">Lib-4425. segundo pago por servicios de publicidad en medios de comunicación social: television, radio y digital, por un periodo de seis (06) meses, que seran desarrollado de la siguiente forma: francisco muy diferente y francisco vasquez muy diferente con francisco vasquez, correspondiente a al mes: junio del 2023. </t>
  </si>
  <si>
    <t xml:space="preserve"> B1500000066 </t>
  </si>
  <si>
    <t>Lib-4398</t>
  </si>
  <si>
    <t>Cce Constructor, Consulting And Engineering, S.a.</t>
  </si>
  <si>
    <t>Lib-4398. abono cubicación cub-02(40.67%), del contrato mivhed-bs-cb-lpn-025-2021, ficha cbe00464, lote 4 sub-lote 1, proyecto adquisicion e instalacion de equipos medicos y mobiliarios medicos para equipamiento del hospital municipal de san jose de las matas, ubicado en el municipio de san jose de las matas, provincia santiago, no. 00458.</t>
  </si>
  <si>
    <t>Lib-4458</t>
  </si>
  <si>
    <t>Lib-4458. segundo pago por servicios de publicidad en medios de comunicación social: tv, radio y digital, plataforma digital fuego a la lata, por un periodo de (6) meses, correspondiente al mes de junio 2023.</t>
  </si>
  <si>
    <t xml:space="preserve"> B1500000235 </t>
  </si>
  <si>
    <t>Lib-4630</t>
  </si>
  <si>
    <t>V H Office Supply Srl</t>
  </si>
  <si>
    <t xml:space="preserve">Lib-4630. doceavo pago por adquisicion de materiales de carpinteria y herramientas para la reparacion de viviendas afectadas por el huracan fiona lotes 1 y 2. </t>
  </si>
  <si>
    <t xml:space="preserve">B1500000073 </t>
  </si>
  <si>
    <t>Lib-4561</t>
  </si>
  <si>
    <t>Constructora Vilthe, S.r.l.</t>
  </si>
  <si>
    <t>Lib-4561. pago cubicación cub-01(16.48%), del contrato mivhed-cb-ob-peen-008-2022, ficha cbe00629, lote 8, por construccion y reconstruccion de viviendas afectadas por huracan fiona, en la provincia de el seibo, region este, proyecto no. 00535.</t>
  </si>
  <si>
    <t>Lib-4483</t>
  </si>
  <si>
    <t>Mystique Media Group Srl</t>
  </si>
  <si>
    <t xml:space="preserve">Lib-4483. segundo pago por servicios de publicidad en medios de comunicación social: television, radio y digital, por un periodo de seis (06) meses, que seran desarrollado de la siguiente forma: en la plataforma digital influencias.do, correspondiente al mes: junio del 2023. </t>
  </si>
  <si>
    <t xml:space="preserve">B1500000052 </t>
  </si>
  <si>
    <t>Lib-4590</t>
  </si>
  <si>
    <t>Serviatesa Srl</t>
  </si>
  <si>
    <t>Lib-4590. octavo pago por arrendamiento de local comercial, calle moises garcia #4, gazcue, santo domingo, correspondiente al mes julio del 2023.</t>
  </si>
  <si>
    <t xml:space="preserve">B1500000045 </t>
  </si>
  <si>
    <t>Lib-4477</t>
  </si>
  <si>
    <t>Productive Business Solutions Dominicana</t>
  </si>
  <si>
    <t>Lib4477. noveno pago por servicios de impresión para la sede del mivhed y las distintas regionales a nivel nacional, correspondiente al mes de junio del 2023.</t>
  </si>
  <si>
    <t>B1500002818</t>
  </si>
  <si>
    <t xml:space="preserve"> 27/06/2023</t>
  </si>
  <si>
    <t>Lib-4670</t>
  </si>
  <si>
    <t>Solvalmen Srl</t>
  </si>
  <si>
    <t xml:space="preserve">Lib-4670. pago por concepto de adquisicion de utensilios de cocina para ser utilizados y distribuidos en los edificio i y ii de este ministerio. </t>
  </si>
  <si>
    <t xml:space="preserve">B1500000063 </t>
  </si>
  <si>
    <t xml:space="preserve"> 04/07/2023</t>
  </si>
  <si>
    <t>Lib-4442</t>
  </si>
  <si>
    <t xml:space="preserve">Lib-4442. primer pago Por servicios de publicidad en medios de comunicación social: television, radio y digital, por un periodo de seis (06) meses, que seran desarrollado de la siguiente forma: en la plataforma digital influencias.do, correspondiente a los meses: abril y mayo del 2023. </t>
  </si>
  <si>
    <t xml:space="preserve">B1500000049, B1500000050 </t>
  </si>
  <si>
    <t>Lib-4470</t>
  </si>
  <si>
    <t xml:space="preserve">Lib-4470. primer pago por servicios de publicidad en medios de comunicación social: television, radio y digital, por un periodo de seis (06) meses, que seran desarrollados de la siguiente forma: revista 110, transmitido por coral canal 39, carivision canal 26 de altice y claro, correspondiente a los meses: abril y mayo del 2023. </t>
  </si>
  <si>
    <t>B1500000746,  B1500000747</t>
  </si>
  <si>
    <t>Lib-4353</t>
  </si>
  <si>
    <t>Solutecpro Srl</t>
  </si>
  <si>
    <t xml:space="preserve">Lib-4353. pago  por servicios de tintado vehicular. </t>
  </si>
  <si>
    <t xml:space="preserve"> B1500000103 </t>
  </si>
  <si>
    <t>Lib-4596</t>
  </si>
  <si>
    <t>Lib-4596. pago no.15 por el arrendamiento de local comercial para las oficinas de la region norte del ministerio, correspondiente al mes de julio 2023.</t>
  </si>
  <si>
    <t xml:space="preserve">B1500002339 </t>
  </si>
  <si>
    <t>Lib-4713</t>
  </si>
  <si>
    <t>Empresa Distribuidora De Electricidad Del Norte (edenorte)</t>
  </si>
  <si>
    <t>Lib-4713. pago por concepto de servicio de energia electrica suministrada en las oficina regional cibao (santiago, san francisco) contratos nos. 6979006, 6979009, 6825841 y corresp. a los periodos: (05/06/2023-05/07/2023), (05/06/2023-05/07/2023) y (01/06/2023-01/07/2023.</t>
  </si>
  <si>
    <t xml:space="preserve">B1500369781, B1500369782,  B1500369828 </t>
  </si>
  <si>
    <t xml:space="preserve"> 09/07/2023</t>
  </si>
  <si>
    <t>Lib-4277</t>
  </si>
  <si>
    <t>Lib-4277. segundo pago por servicios de montajes de eventos para ser utilizados en distintas actividades de este ministerio, lote 2, montaje evento tipo (a) abierto.</t>
  </si>
  <si>
    <t xml:space="preserve">B1500000171, B1500000172, B1500000173 </t>
  </si>
  <si>
    <t>Lib-4679</t>
  </si>
  <si>
    <t>Raas, S.r.l.</t>
  </si>
  <si>
    <t>Lib-4679. pago cubicación cb-01(21.29%),  ficha cbe00538, lote 22, por construccion y mejoramiento de viviendas sociales, dominicana se reconstruye iii, provincia bahoruco, no.00503.</t>
  </si>
  <si>
    <t>Lib-4342</t>
  </si>
  <si>
    <t>Editora Acento S.a.s.</t>
  </si>
  <si>
    <t xml:space="preserve">Lib-4342. segundo pago por servicios de publicidad en medios de comunicación social: television, radio y digital, por un periodo de seis (06) meses, que seran desarrollados de la siguiente forma: programa en plataforma digital acento.com.do, correspondiente al mes de junio del 2023. </t>
  </si>
  <si>
    <t xml:space="preserve">B1500000350 </t>
  </si>
  <si>
    <t>Lib-4444</t>
  </si>
  <si>
    <t>Lib-4444. cuarto pago por servicios de publicidad en medios de television y digital, desarrollado de la siguiente: el despertador, noticias sin 1ra, noticias y mucho mas, el informe con alicia ortega, noticias sin emision estelar y nuria investigacion periodistica, correspondiente al periodo desde el 10 de mayo al 10 de junio del 2023.</t>
  </si>
  <si>
    <t xml:space="preserve">B1500003349 </t>
  </si>
  <si>
    <t>Lib-4678</t>
  </si>
  <si>
    <t>Kg Constructora, S.r.l.</t>
  </si>
  <si>
    <t>Lib-4678. saldo cubicación cb-02(39.61%),  ficha cbe00621, lote 3, por ampliación del instituto nacional del cáncer rosa emilia sánchez pérez de tavárez (incart), proyecto no.00495, distrito nacional.</t>
  </si>
  <si>
    <t>Lib-4626</t>
  </si>
  <si>
    <t>O´ Reilly &amp; Asociados, Srl</t>
  </si>
  <si>
    <t>Lib-4626. pago cubicación cb-01(29.52%), ficha cbe00519, lote 3, por construccion y mejoramiento de viviendas sociales, dominicana se reconstruye iii, lote 3, provincia elias piña, proyecto no.00503.</t>
  </si>
  <si>
    <t>Lib-4433</t>
  </si>
  <si>
    <t>Grupo Diario Libre S A</t>
  </si>
  <si>
    <t>Lib-4433. primer pago por servicios de publicidad en medios de comunicación social en la plataforma digital, correspondiente a los meses de abril y mayo 2023.</t>
  </si>
  <si>
    <t xml:space="preserve">B1500002444, B1500002448 </t>
  </si>
  <si>
    <t xml:space="preserve"> 30/05/2023   31/05/2023</t>
  </si>
  <si>
    <t>Lib-4441</t>
  </si>
  <si>
    <t>Lib-4441. segundo pago por servicio de publicidad en medios de comunicación social: television, radio y medios digitales, por un periodo de seis (6) meses, correpondiente al mes de junio 2023.</t>
  </si>
  <si>
    <t xml:space="preserve">B1500000530 </t>
  </si>
  <si>
    <t>Lib-4488</t>
  </si>
  <si>
    <t>Lib-4488. quinceavo y ultimo pago por contratacion de servicio de suministro de almuerzos y cenas para el personal de distintas areas del ministerio, durante el periodo desde el 01 al 15 de junio del 2023.</t>
  </si>
  <si>
    <t xml:space="preserve"> B1500002081, B1500002082 </t>
  </si>
  <si>
    <t xml:space="preserve"> 16/06/2023 20/06/2023</t>
  </si>
  <si>
    <t>Lib-4479</t>
  </si>
  <si>
    <t>Edesur Dominicana, S. A.</t>
  </si>
  <si>
    <t>Lib-4479. pago por consumo de energia electrica del nic. 5368777 del almacen de hato nuevo, nic. 5017176 de san juan de la maguana, nic. 7219931 del edificio 2b, nic. 5393659 del edificio anexo ii y nic. 6002583 del edificio i, correspondiente a los periodos 09/05/2023-09/06/2023, 03/05//2023-02/06/2023, 09/05/2023-09/06/2023, 04/05/2023-04/06/2023, 08/05/2023-07/06/2023.</t>
  </si>
  <si>
    <t xml:space="preserve">B1500384062, B1500384119, B1500384123, B1500385928, B1500388532 </t>
  </si>
  <si>
    <t>Lib-4674</t>
  </si>
  <si>
    <t>Lm Ingenieros &amp; Asociados, S.r.l.</t>
  </si>
  <si>
    <t>Lib-4674. saldo cubicación cb-01(18.51%) ficha cbe 00561, por construccion del subcentro de la universidad autonoma de santo domingo (uasd), en el municipio de cotui, provincia sanchez ramirez, proyecto no. 00511.</t>
  </si>
  <si>
    <t xml:space="preserve">B1500000015 </t>
  </si>
  <si>
    <t>Lib-4795</t>
  </si>
  <si>
    <t xml:space="preserve">Lib-4795. pago facturas por concepto de seguro medico de empleados fijos y dependientes opcionales, durante el periodo desde el 01/07/2023 al 31/07/2023. </t>
  </si>
  <si>
    <t xml:space="preserve">B1500028381,  B1500028634 </t>
  </si>
  <si>
    <t>01/07/2023  07/07/2023</t>
  </si>
  <si>
    <t>Lib-4677</t>
  </si>
  <si>
    <t>Gtb Radiodifusores, Srl</t>
  </si>
  <si>
    <t>Lib-4677. primer pago por servicio de publicidad en la emisora la z 101, en los programas el sol de la mañana y el sol de la tarde, correspondiente a los meses de abril, mayo y junio 2023.</t>
  </si>
  <si>
    <t>B1500001051, B1500001052, B1500001057</t>
  </si>
  <si>
    <t>15/06/2023  29/06/2023</t>
  </si>
  <si>
    <t>LIB-4395</t>
  </si>
  <si>
    <t>Viamar, C. Por A.</t>
  </si>
  <si>
    <t>Lib-4395. pago del contrato no. mivhed/cb/bs/peen/011/2022, proceso no. mivhed-mae-peen-2022-0012, con la fact. ncf no. b1500010898 d/f 11/04/2023, por adq. de quince (15) camionetas marca: ford, modelo: ranger xlt 4x4, año 2023, color: blanco, otras esp., para ser utilizados en los operativos y levantamiento que se estan llevando a cabo en el distrito nacional y prov. santo domingo a raiz de las lluvias acaecidas el dia 04 del mes de noviembre del 2022, lote 1, segun com. da/0425/2023 d/f 21/04/2023 y df/017/2023 d/f 19/05/2023. (ret. 5% del isr) ver anexos.</t>
  </si>
  <si>
    <t xml:space="preserve"> B1500010898</t>
  </si>
  <si>
    <t xml:space="preserve"> 11/04/2023</t>
  </si>
  <si>
    <t>LIB-4438</t>
  </si>
  <si>
    <t>Lib-4438. segundo pago contrato no. mivhed-cb-cs-032-2023, proceso mivhed-ccc-pepb-2023-0006, con la factura ncf no. b1500002471 d/f 20/06/2023, por servicios de publicidad en medios de comunicación social: radio y digital, por un periodo de seis (6) meses, correspondiente al mes de junio 2023, segun da/0671/2023 d/f 23/06/2023. (retencion: 5% del isr) ver anexos.</t>
  </si>
  <si>
    <t xml:space="preserve"> B1500002471 </t>
  </si>
  <si>
    <t>LIB-4490</t>
  </si>
  <si>
    <t>Servicios Informativos Nacionales , Srl</t>
  </si>
  <si>
    <t>Lib-4490. cuarto pago al contrato mivhed-cb-cs-007-2023, proceso mivhed-ccc-pepb-2023-0003 con la fact. ncf no. b1500000456 d/f 15/06/2023, por servicios de publicidad en medios de television y digital, desarrollodos en paginas web noticias sin y el informe correspondiente al mes de junio 2023, según da/0685/2023 d/f 29/06/2023. (retencion: 5% del isr) ver anexos.</t>
  </si>
  <si>
    <t xml:space="preserve">B1500000456 </t>
  </si>
  <si>
    <t>LIB-4657</t>
  </si>
  <si>
    <t>Lib-4657. pago  por concepto de honorarios por servicios notariales de cuatro (04) contratos.</t>
  </si>
  <si>
    <t xml:space="preserve">B1500000425 </t>
  </si>
  <si>
    <t xml:space="preserve"> 29/06/2023</t>
  </si>
  <si>
    <t>Lib-4758</t>
  </si>
  <si>
    <t>Johnny Omar Medina Feliz</t>
  </si>
  <si>
    <t>Lib-4758. pago cubicación cb-02(30.16%) ficha cbe00518, lote 2, por construccion y mejoramiento de viviendas sociales, dominicana se reconstruye iii, proyecto no. 00503.</t>
  </si>
  <si>
    <t>Lib-4329</t>
  </si>
  <si>
    <t>Lib-4329. sexto pago por servicio de mantenimiento preventivo para las nuevas unidades adquiridas para la flotilla vehicular de este ministerio.</t>
  </si>
  <si>
    <t xml:space="preserve">B1500006478, B1500006493, B1500006495 </t>
  </si>
  <si>
    <t xml:space="preserve"> 15/06/2023 20/06/2023</t>
  </si>
  <si>
    <t>Lib-4491</t>
  </si>
  <si>
    <t>Nuñez Ramirez Srl.</t>
  </si>
  <si>
    <t>Lib-4491. segundo pago por servicios de publicidad en medios de television y digital para comunicacion institucional del mivhed, en el programa ¨propuesta semanal¨ con 12 cuñas mensuales, correspondiente al mes de junio 2023.</t>
  </si>
  <si>
    <t xml:space="preserve">B1500000227 </t>
  </si>
  <si>
    <t xml:space="preserve"> 04/07/2023,</t>
  </si>
  <si>
    <t>Lib-4484</t>
  </si>
  <si>
    <t>Empresa Distribuidora De Electricidad Del Este (edeeste)</t>
  </si>
  <si>
    <t>Lib-4484. pago por suministro de energia electrica del nic 1511156 edificio i, nic 1660642 de la oficina regional este la romana y nic 4362987 de invivienda, durante el periodo desde el 19/05/2023 - 19/06/2023.</t>
  </si>
  <si>
    <t xml:space="preserve">B1500274249, B1500275265, B1500275755 </t>
  </si>
  <si>
    <t xml:space="preserve"> 19/06/2023</t>
  </si>
  <si>
    <t>Lib-4668</t>
  </si>
  <si>
    <t>Un Techo Para Mi Pais Republica Dominicana</t>
  </si>
  <si>
    <t>Lib-4668. aporte economico correspondiente al tercer trimestre julio-septiembre del año 2023, respecto a la ejecucion de la convocatoria subvencion del estado coordinada por el centro de formento de las asociaciones sin fines de lucro (casfl)</t>
  </si>
  <si>
    <t>Lib-4664</t>
  </si>
  <si>
    <t>Electricos Profesionales Elecprof Srl</t>
  </si>
  <si>
    <t>Lib-4664. quinto pago por concepto de adquisicion de materiales de construccion para la reparacion de viviendas a traves de las brigadas de accion rapida del mived, distrito nacional, almacen hato nuevo. lote 9, sub-lote 2.</t>
  </si>
  <si>
    <t xml:space="preserve"> B1500000124, B1500000125 </t>
  </si>
  <si>
    <t>15/06/2023 03/07/2023</t>
  </si>
  <si>
    <t>Lib-4717.</t>
  </si>
  <si>
    <t>Lib-4717. segundo pago Por concepto de servicios de colocacion de publicidad en medios impresos de circulacion nacional.</t>
  </si>
  <si>
    <t xml:space="preserve">B1500008354 </t>
  </si>
  <si>
    <t xml:space="preserve"> 05/05/2023</t>
  </si>
  <si>
    <t>Lib-4751</t>
  </si>
  <si>
    <t>Mercado Media Network, S.r.l.</t>
  </si>
  <si>
    <t>Lib-4751. pago por servicio de publicidad en la edicion especial construccion 2023 en la revista mercado media network, correspondiente al mes de junio del 2023.</t>
  </si>
  <si>
    <t xml:space="preserve">B1500000939 </t>
  </si>
  <si>
    <t>Lib-4724</t>
  </si>
  <si>
    <t xml:space="preserve">Lib-4724. sexto pago por adquisicion de catering. </t>
  </si>
  <si>
    <t xml:space="preserve">B1500002035, B1500002036 </t>
  </si>
  <si>
    <t>Lib-4784</t>
  </si>
  <si>
    <t xml:space="preserve">Lib-4784. sexto pago por servicio de lavanderia para manteles y bambalinas. </t>
  </si>
  <si>
    <t>Lib-4752</t>
  </si>
  <si>
    <t>Kramer Inversiones, Srl</t>
  </si>
  <si>
    <t>Lib-4752. pago cubicación cb-04(95.33%) ficha cbe 00338, lote 7 por cambio de 7,604.39 m2 de pisos de tierra por pisos de cemento en la provincia de elias piña, proyecto 00420.</t>
  </si>
  <si>
    <t>Lib-4667</t>
  </si>
  <si>
    <t>Group Z Healthcare Products Dominicana, S.r.l</t>
  </si>
  <si>
    <t>Lib-4667. pago cubicación cub-01(8.20%), ficha cbe00483, lote 8 sub-lote 2, por adquisicion e instalacion de equipamiento de cocina y lavanderia, para el hospital municipal dra. octavia gautier, municipio jarabacoa, provincia la vega, proyecto no. 00477.</t>
  </si>
  <si>
    <t>Lib-4726</t>
  </si>
  <si>
    <t>Fasa Constructores, S.r.l.</t>
  </si>
  <si>
    <t>Lib-4726. pago cubicación cub-05(66.29%), ficha cbe00540, lote 24, por construccion y mejoramiento de viviendas sociales, dominicana se reconstruye iii, provincia hato mayor, proyecto no. 00503.</t>
  </si>
  <si>
    <t>Lib-4750</t>
  </si>
  <si>
    <t>Seintep Srl</t>
  </si>
  <si>
    <t xml:space="preserve">Lib-4750. pago por concepto de adquisicion de electrodomesticos: diecinueve (19) bebedero nedoca y catorce (14) microondas ktc 19¨, 1.6 pies cubicos para ser utilizados en las diferentes areas de este ministerio. </t>
  </si>
  <si>
    <t xml:space="preserve">B1500000066 </t>
  </si>
  <si>
    <t>Lib-4817</t>
  </si>
  <si>
    <t>Miralba Altagracia Ruiz Ramos</t>
  </si>
  <si>
    <t>Lib-4817. pago por concepto de servicio de maestria de ceremonia, para cubrir la entrega de 500 apartamentos, que constituyen la 3ra etapa del plan mi vivienda ciudad modelo del ministerio.</t>
  </si>
  <si>
    <t xml:space="preserve"> B1500000294 </t>
  </si>
  <si>
    <t xml:space="preserve"> 11/07/2023</t>
  </si>
  <si>
    <t>Lib-4728</t>
  </si>
  <si>
    <t>Setlace Investment Srl.</t>
  </si>
  <si>
    <t>Lib-4728. segundo pago por servicios de publicidad en medios de comunicación social: television, radio y digital, que seran desarrollados de la siguiente forma: banner rotativo/publicaciones redes y web. de la pagina www.quiosco.com.do/@quioscord, correspondiente al mes de junio del 2023.</t>
  </si>
  <si>
    <t xml:space="preserve">B1500000193 </t>
  </si>
  <si>
    <t>Lib-4781. pago de viaticos en operativos de supervision, construccion y reconstruccion de viviendas para personal descrito en el expediente anexo, grupo no. 24.</t>
  </si>
  <si>
    <t>Lib-4816</t>
  </si>
  <si>
    <t xml:space="preserve">Lib-4816. tercer pago por servicio de mantenimiento preventivo para los nuevos vehiculos ligeros y pesados de este ministerio, cinco (5) camiones hyundai hd-65 2023 y dos minibus hyundai staria 2023. </t>
  </si>
  <si>
    <t>B1500006562, B1500006575, B1500006586</t>
  </si>
  <si>
    <t>03/07/2023 07/07/2023</t>
  </si>
  <si>
    <t>Lib-4459</t>
  </si>
  <si>
    <t xml:space="preserve">Lib-4459. primer pago por servicios de publicidad en medios de comunicación social: en el programa radial impecable por rumba 98.5 f.m., correspondiente a los meses de abril y mayo 2023. </t>
  </si>
  <si>
    <t>Lib-4764</t>
  </si>
  <si>
    <t>Green Site, Ingenieria Y Construccion, Srl</t>
  </si>
  <si>
    <t>Lib-4764. pago cubicación cb-07(98.35%), del contrato invi-ob-so-022-2021, ficha cbe00330, lote 11, por cambio de pisos de tierra por pisos de cemento en la provincia independencia, en la region de enriquillo, proyecto no 00419.</t>
  </si>
  <si>
    <t>Lib-4659</t>
  </si>
  <si>
    <t>Lib-4659. treceavo pago por servicio de mantenimiento preventivo para las nuevas unidades de la flotilla vehicular de este ministerio.</t>
  </si>
  <si>
    <t xml:space="preserve"> B1500002751, B1500002752, B1500002754, B1500002755, B1500002756, B1500002757, B1500002758, B1500002762, B1500002763, B1500002764</t>
  </si>
  <si>
    <t xml:space="preserve"> 28/06/2023</t>
  </si>
  <si>
    <t>Lib-4753</t>
  </si>
  <si>
    <t>Edgar Rinaldo Messina Mercado</t>
  </si>
  <si>
    <t>Lib-4753. pago cubicación cb-05(97.55%) ficha cbe00414, lote 31, por construcción y mejoramiento de viviendas sociales dominicana se reconstruye ii, proyecto no. 00427.</t>
  </si>
  <si>
    <t>Lib-4725</t>
  </si>
  <si>
    <t>Lubarbati, S.r.l.</t>
  </si>
  <si>
    <t>Lib-4725. pago cubicación cb-01(17.33%), ficha cbe00632, lote 11, por construccion y reconstruccion de viviendas afectadas por huracan fiona, provincia hato mayor, region norte, proyecto no. 00535.</t>
  </si>
  <si>
    <t>Lib-4824</t>
  </si>
  <si>
    <t>Madison Construcciones, S.r.l.</t>
  </si>
  <si>
    <t>Lib-4824. pago 20% de avance inicial del contrato mivhed-cb-ob-cp-001-2023, ficha cbe00688, lote 1, por construccion de unidad de atencion primaria (unap) de monte grande, provincia barahona, proyecto no. 00560.</t>
  </si>
  <si>
    <t>Lib-4825</t>
  </si>
  <si>
    <t>S.r. Power Tech Solutions, S.r.l.</t>
  </si>
  <si>
    <t>Lib-4825. pago 20% de avance inicial del contrato mivhed-cb-ob-cp-002-2023, ficha cbe00689, lote 2, por construccion del destacamento de monte grande, provincia barahona, proyecto no. 00561.</t>
  </si>
  <si>
    <t>Lib-4689</t>
  </si>
  <si>
    <t>Lib-4689. saldo cubicación cub-02(40.67%),  ficha cbe00464, lote 4 sub-lote 1, proyecto adquisicion e instalacion de equipos medicos y mobiliarios medicos para equipamiento del hospital municipal de san jose de las matas, ubicado en el municipio de san jose de las matas, provincia santiago, no. 00458.</t>
  </si>
  <si>
    <t>Lib-4707</t>
  </si>
  <si>
    <t>Oica, S.r.l.</t>
  </si>
  <si>
    <t>Lib-4707. pago cubicación cb-01(21.62%) por construcción y reconstrucción de viviendas afectadas por el huracán fiona, fase ii, en la provincia de la vega, proyecto no.00539.</t>
  </si>
  <si>
    <t>Lib-4798</t>
  </si>
  <si>
    <t>Grupo Goris, S.r.l.</t>
  </si>
  <si>
    <t>Lib-4798. pago cubicación cb-02(26.51%), ficha cbe00523, lote 7, por construccion y mejoramiento de viviendas sociales, dominicana se reconstruye iii, provincia dajabon, proyecto no. 00503.</t>
  </si>
  <si>
    <t>Lib-4799</t>
  </si>
  <si>
    <t>Ingenieria Losung, S.r.l.</t>
  </si>
  <si>
    <t>Lib-4799. pago cubicaciones cub-02(31.85%),ficha cbe00636, lote 15, por construccion y reconstruccion de viviendas afectadas por huracan fiona, en la region norte, provincia samana, proyecto no. 00535.</t>
  </si>
  <si>
    <t>Lib-4727</t>
  </si>
  <si>
    <t>Dento Media Srl</t>
  </si>
  <si>
    <t xml:space="preserve">Lib-4727. pago por concepto de adquisicion de cascos protectores para suplir el stock del almacen de este ministerio. </t>
  </si>
  <si>
    <t xml:space="preserve"> B1500000224 </t>
  </si>
  <si>
    <t>Lib-4761</t>
  </si>
  <si>
    <t>Consultoria Y Servicios Salper Srl</t>
  </si>
  <si>
    <t>Lib-4761. segundo pago por servicios de fumigacion por periodo de 6 meses, correspondiente al mes de junio 2023.</t>
  </si>
  <si>
    <t xml:space="preserve">B1500000095 </t>
  </si>
  <si>
    <t>Lib-4665</t>
  </si>
  <si>
    <t>Rambitel &amp; Asociado, Srl</t>
  </si>
  <si>
    <t>Lib-4665. pago cubicación cb-05(95.24%), ficha cbe00337, lote 1, por cambio de 8,167.67 m2 de pisos de tierra por pisos de cemento en la provincia bahoruco, proyecto 00419.</t>
  </si>
  <si>
    <t>Lib-4560</t>
  </si>
  <si>
    <t>Lib-4560. onceavo pago  (por valor de rd$10,472,676.10, por concepto de adquisicion de materiales de construccion para ser utilizados por la brigada de accion rapida (uar) de este ministerio.</t>
  </si>
  <si>
    <t xml:space="preserve"> B1500000033 </t>
  </si>
  <si>
    <t>Lib-4763</t>
  </si>
  <si>
    <t>Rodela Construcciones (rodeco) S.r.l.</t>
  </si>
  <si>
    <t>Lib-4763. pago cubicación cb-05(77.72%) ficha cbe00402, por construcción y mejoramiento de viviendas sociales dominicana se reconstruye ii, proyecto 00427.</t>
  </si>
  <si>
    <t>Lib-4729</t>
  </si>
  <si>
    <t>Copy Solutions International S A</t>
  </si>
  <si>
    <t xml:space="preserve">Lib-4729. octavo y ultimo pago por servicios de impresoras multifuncionales, suministro y mantenimiento de equipos, correspondiente al mes de mayo 2022 en el edificio 1. con un balance restante por consumir del contrato de rd$38,852.10 que no se utilizaran. </t>
  </si>
  <si>
    <t xml:space="preserve">B1500002364 </t>
  </si>
  <si>
    <t>Lib-4685</t>
  </si>
  <si>
    <t>Lva Rd, Srl</t>
  </si>
  <si>
    <t>Lib-4685. pago por rd$10,854,500.00, del proyecto de diseños, planos, presupuesto, especificaciones tecnicas y cronogramas para la construcción de las siguientes obras de infraestructura hospitalarias: (1) ciudad sanitaria de santiago, (2) san cristóbal y (3) san pedro de macoris, rep. dom.</t>
  </si>
  <si>
    <t xml:space="preserve">B1500000014 </t>
  </si>
  <si>
    <t>Lib-4627</t>
  </si>
  <si>
    <t>Constructora Agemar, S.r.l.</t>
  </si>
  <si>
    <t>Lib-4627. pago cubicación cb-01(19.44%) ficha cbe00526, lote 10, por construccion y mejoramiento de viviendas sociales, dominicana se reconstruye iii, proyecto no. 00503.</t>
  </si>
  <si>
    <t>Lib-4718</t>
  </si>
  <si>
    <t>Constructora Mejía Draiby Srl</t>
  </si>
  <si>
    <t>Lib-4718. pago cubicación cb-06(77.05%) ficha cbe00410, lote 27, por construcción y mejoramiento de viviendas sociales, dominicana se reconstruye ii, prov. san pedro de macoris.</t>
  </si>
  <si>
    <t>Lib-4714</t>
  </si>
  <si>
    <t xml:space="preserve">Lib-4714. primer pago por servicios de publicidad en medios de comunicación social: television, radio y digital, que seran desarrollados de la siguiente forma: banner rotativo/publicaciones redes y web. de la pagina www.quiosco.com.do/@quioscord, correspondiente a los meses de abril y mayo del 2023. </t>
  </si>
  <si>
    <t>BB1500000192</t>
  </si>
  <si>
    <t xml:space="preserve"> 14/05/2023</t>
  </si>
  <si>
    <t>Lib-4719</t>
  </si>
  <si>
    <t>Lib-4719. pago cubicación cb-02(41.78%) ficha cbe00624, lote 03, por construccion y reconstruccion de viviendas afectadas por el huracan fiona, prov. la altagracia, region este, proyecto no. 00535.</t>
  </si>
  <si>
    <t>Lib-4711</t>
  </si>
  <si>
    <t>Yascara Paulina Pichardo De Maldonado</t>
  </si>
  <si>
    <t xml:space="preserve">Lib-4711. pago por servicios de diez (10) notarizaciones: tres (3) contratos de servicios, una (1) renuncia de bien de familia, cinco (5) adendas, una (1) solicitud de transferencia. </t>
  </si>
  <si>
    <t xml:space="preserve"> B1500000005</t>
  </si>
  <si>
    <t>Lib-4749</t>
  </si>
  <si>
    <t>Lib-4749. pago por servicios de notarizaciones veintisiete (27) notarizaciones: trece (13) contratos, seis (6) actos de donacion, siete (7) adendas, una (1) acto de precariedad economica.</t>
  </si>
  <si>
    <t>B1500000132</t>
  </si>
  <si>
    <t>Lib-4767</t>
  </si>
  <si>
    <t>Lib-4767. tercer pago por concepto de servicios de colocacion de publicidad en medios impresos de circulacion nacional.</t>
  </si>
  <si>
    <t>B1500008553, B1500008332,  B1500008301</t>
  </si>
  <si>
    <t>30/06/2023,   29/04/2023,  26/04/2023</t>
  </si>
  <si>
    <t>Lib-4731</t>
  </si>
  <si>
    <t>Blady &amp; Asociados Srl</t>
  </si>
  <si>
    <t xml:space="preserve">Lib-4731. primer pago por servicio de mantenimiento preventivo para los nuevos vehiculos ligeros y pesados de este ministerio por un periodo de doce (12) meses, correspondiente a una (1) camioneta marca chevrolet, modelo silverado high country, año 2022. </t>
  </si>
  <si>
    <t>B1500000462,  B1500000463</t>
  </si>
  <si>
    <t>10/06/2023   20/06/2023</t>
  </si>
  <si>
    <t>Lib-4782</t>
  </si>
  <si>
    <t>Lib-4782. onceavo pago por concepto de alquiler del solar para ser utilizado como parqueo para los colaboradores del edificio ii de este ministerio, correspondiente al mes de julio 2023.</t>
  </si>
  <si>
    <t xml:space="preserve"> B1500000011  </t>
  </si>
  <si>
    <t xml:space="preserve"> 07/07/2023</t>
  </si>
  <si>
    <t>Lib-4675</t>
  </si>
  <si>
    <t>Consorcio Koios</t>
  </si>
  <si>
    <t>Lib-4675. saldo cubicación cb-04(42.03%) ficha cbe 00422 por construccion hospital municipal de villa vásquez, provincia monte cristi, proyecto no. 00430.</t>
  </si>
  <si>
    <t xml:space="preserve">B1500000053 </t>
  </si>
  <si>
    <t>Lib-4878</t>
  </si>
  <si>
    <t xml:space="preserve">Lib-4878. pago por concepto de honorarios por servicios de notarizaciones de dieciocho (18) actos, realizados a diferentes procesos llevados a cabo por el ministerio. </t>
  </si>
  <si>
    <t xml:space="preserve">B1500000002 </t>
  </si>
  <si>
    <t xml:space="preserve"> 14/07/2023</t>
  </si>
  <si>
    <t>Lib-4877</t>
  </si>
  <si>
    <t>Alben Rafael Hernandez Felix</t>
  </si>
  <si>
    <t>Lib-4877. primer pago por alquiler de locales para la oficina de tramitacion de planos y supervision de obras privadas del mivhed en el municipio de san francisco de macoris, prov. duarte. correspondiente a los meses de junio y julio del 2023.</t>
  </si>
  <si>
    <t>B1500000021,  B1500000022</t>
  </si>
  <si>
    <t>Lib-4760</t>
  </si>
  <si>
    <t>Inversiones Mena Castillo, Srl</t>
  </si>
  <si>
    <t>Lib-4760. pago cubicación cub-07(83.91%), ficha cbe00359, lote 3, por cambio de pisos de tierra por pisos de cemento en la region enriquillo, provincia bahoruco, proyecto no. 00419.</t>
  </si>
  <si>
    <t>Lib-4814</t>
  </si>
  <si>
    <t>P A Catering Srl</t>
  </si>
  <si>
    <t>Lib-4814. sexto y ultimo pago por concepto de servicios de catering para diferentes actividades del ministerio.</t>
  </si>
  <si>
    <t xml:space="preserve"> B1500002998, B1500002999, B1500003000</t>
  </si>
  <si>
    <t>Lib-4347</t>
  </si>
  <si>
    <t>Producciones Video Srl.</t>
  </si>
  <si>
    <t>Lib-4347. Cuarto pago por servicios de publicidad en medio digital a traves de la pagina web n-digital y sus diferentes plataformas, correspondiente al mes de junio del 2023.</t>
  </si>
  <si>
    <t xml:space="preserve">B1500000500  </t>
  </si>
  <si>
    <t>Lib-4663</t>
  </si>
  <si>
    <t>Importadora K &amp; G Sas</t>
  </si>
  <si>
    <t>Lib-4663. Segundo pago por adquisicion e instalacion de neumaticos, para ser utilizados por la flotilla vehicular del ministerio.</t>
  </si>
  <si>
    <t xml:space="preserve">E450000000026  </t>
  </si>
  <si>
    <t xml:space="preserve">  27/06/2023</t>
  </si>
  <si>
    <t>Lib-4785</t>
  </si>
  <si>
    <t>Lib-4785. segundo por servicios de publicidad en medios de comunicación social: tv, radio, digital en el programa de television matinal 5, canal telemicro, correspondiente al mes de junio 2023.</t>
  </si>
  <si>
    <t xml:space="preserve">B1500000340  </t>
  </si>
  <si>
    <t xml:space="preserve">  03/07/2023</t>
  </si>
  <si>
    <t>Lib-4883</t>
  </si>
  <si>
    <t xml:space="preserve">Lib-4883. pago de viaticos en operativos de supervision, construccion y reconstruccion de viviendas para personal descrito en el expediente anexo, grupo no. 25, segun com. da-0717-23 d/f 05/07/2023. (ver anexos).        </t>
  </si>
  <si>
    <t>Lib-4796</t>
  </si>
  <si>
    <t>Instituto De Serv. Psicosociales Y Educ. Feliz Lamarche Srl</t>
  </si>
  <si>
    <t>Lib-4796. pago por renovacion de plataforma de evaluacion psicometrica virtual.</t>
  </si>
  <si>
    <t xml:space="preserve"> B1500000379  </t>
  </si>
  <si>
    <t xml:space="preserve"> 26/04/2023</t>
  </si>
  <si>
    <t>Lib-4629</t>
  </si>
  <si>
    <t>Evel Suplidores Srl</t>
  </si>
  <si>
    <t>Lib-4629. cuarto pago por adquisicion de materiales y herramientas para reparacion de viviendas afectadas por el huracan fiona, lote 1.</t>
  </si>
  <si>
    <t xml:space="preserve">B1500000228, B1500000234 </t>
  </si>
  <si>
    <t xml:space="preserve">  10/03/2023  03/04/2023</t>
  </si>
  <si>
    <t>Lib-4776</t>
  </si>
  <si>
    <t xml:space="preserve">Lib-4776. noveno pago por servicios de mantenimientos preventivos y correctivos de la flotilla vehicular de este ministerio, durante el periodo de junio 2023. </t>
  </si>
  <si>
    <t xml:space="preserve">B1500000366, B1500000367  </t>
  </si>
  <si>
    <t xml:space="preserve"> 06/07/2023</t>
  </si>
  <si>
    <t>Sorileiny Alcantara Feliz (custodia)</t>
  </si>
  <si>
    <t xml:space="preserve">Reposicion fondo de caja chica de la direccion administrativa, comprobantes numerados del 00610 al 00652 según com. d/f 14/06/2023. (ver anexos).             </t>
  </si>
  <si>
    <t>Reposicion fondo de caja chica de la direccion administrativa, comprobantes numerados del 00653 al 00698 según com. d/f 14/07/2023. (ver anexos).</t>
  </si>
  <si>
    <t>Alicia Maria Rodriguez Yunes</t>
  </si>
  <si>
    <t>Reposicion fondo de caja chica del despacho del ministro, comprobantes numerados del 00104 al 00119, según com. no. dm-int-0036-23 d/f 19/06/2023. (ver anexos)</t>
  </si>
  <si>
    <t/>
  </si>
  <si>
    <t>TOTAL</t>
  </si>
  <si>
    <t xml:space="preserve">              Licda. Yajaira Villar</t>
  </si>
  <si>
    <t xml:space="preserve">      Licda. Giannina Méndez</t>
  </si>
  <si>
    <t>Enc. Departamento de  Contabilidad</t>
  </si>
  <si>
    <t xml:space="preserve">        Directora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</si>
</sst>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_-* #,##0.00\ _€_-;\-* #,##0.00\ _€_-;_-* &quot;-&quot;??\ _€_-;_-@_-"/>
    <numFmt numFmtId="166" formatCode="########0"/>
  </numFmts>
  <fonts count="37" x14ac:knownFonts="1">
    <font>
      <sz val="11"/>
      <color theme="1"/>
      <name val="Calibri"/>
      <family val="2"/>
      <scheme val="minor"/>
    </font>
    <font>
      <sz val="8"/>
      <name val="Courier New"/>
      <family val="3"/>
    </font>
    <font>
      <sz val="11"/>
      <color theme="1"/>
      <name val="Calibri"/>
      <family val="2"/>
      <scheme val="minor"/>
    </font>
    <font>
      <b/>
      <sz val="12"/>
      <name val="Times New Roman"/>
      <family val="1"/>
    </font>
    <font>
      <sz val="11"/>
      <color indexed="8"/>
      <name val="Calibri"/>
      <family val="2"/>
    </font>
    <font>
      <sz val="8"/>
      <name val="Calibri"/>
      <family val="2"/>
      <scheme val="minor"/>
    </font>
    <font>
      <sz val="8"/>
      <color theme="1"/>
      <name val="Calibri"/>
      <family val="2"/>
      <scheme val="minor"/>
    </font>
    <font>
      <b/>
      <sz val="8"/>
      <name val="Calibri"/>
      <family val="2"/>
      <scheme val="minor"/>
    </font>
    <font>
      <sz val="10"/>
      <name val="Times New Roman"/>
      <family val="1"/>
    </font>
    <font>
      <b/>
      <sz val="13"/>
      <name val="Times New Roman"/>
      <family val="1"/>
    </font>
    <font>
      <b/>
      <sz val="8"/>
      <color theme="1"/>
      <name val="Times New Roman"/>
      <family val="1"/>
    </font>
    <font>
      <sz val="8"/>
      <name val="Times New Roman"/>
      <family val="1"/>
    </font>
    <font>
      <b/>
      <sz val="8"/>
      <name val="Times New Roman"/>
      <family val="1"/>
    </font>
    <font>
      <sz val="11"/>
      <color theme="1"/>
      <name val="Times New Roman"/>
      <family val="1"/>
    </font>
    <font>
      <b/>
      <sz val="11"/>
      <color theme="1"/>
      <name val="Calibri"/>
      <family val="2"/>
      <scheme val="minor"/>
    </font>
    <font>
      <b/>
      <sz val="7"/>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9"/>
      <name val="Arial"/>
      <family val="2"/>
    </font>
    <font>
      <sz val="10"/>
      <name val="Courier New"/>
      <family val="3"/>
    </font>
    <font>
      <sz val="8"/>
      <name val="Arial"/>
    </font>
    <font>
      <sz val="10"/>
      <name val="Courier New"/>
    </font>
    <font>
      <sz val="9"/>
      <name val="Arial"/>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s>
  <cellStyleXfs count="45">
    <xf numFmtId="0" fontId="0"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0" fontId="16"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6" applyNumberFormat="0" applyAlignment="0" applyProtection="0"/>
    <xf numFmtId="0" fontId="24" fillId="9" borderId="7" applyNumberFormat="0" applyAlignment="0" applyProtection="0"/>
    <xf numFmtId="0" fontId="25" fillId="9" borderId="6" applyNumberFormat="0" applyAlignment="0" applyProtection="0"/>
    <xf numFmtId="0" fontId="26" fillId="0" borderId="8" applyNumberFormat="0" applyFill="0" applyAlignment="0" applyProtection="0"/>
    <xf numFmtId="0" fontId="27" fillId="10" borderId="9" applyNumberFormat="0" applyAlignment="0" applyProtection="0"/>
    <xf numFmtId="0" fontId="28" fillId="0" borderId="0" applyNumberFormat="0" applyFill="0" applyBorder="0" applyAlignment="0" applyProtection="0"/>
    <xf numFmtId="0" fontId="2" fillId="11" borderId="10" applyNumberFormat="0" applyFont="0" applyAlignment="0" applyProtection="0"/>
    <xf numFmtId="0" fontId="29" fillId="0" borderId="0" applyNumberFormat="0" applyFill="0" applyBorder="0" applyAlignment="0" applyProtection="0"/>
    <xf numFmtId="0" fontId="14" fillId="0" borderId="11" applyNumberFormat="0" applyFill="0" applyAlignment="0" applyProtection="0"/>
    <xf numFmtId="0" fontId="3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cellStyleXfs>
  <cellXfs count="46">
    <xf numFmtId="0" fontId="0" fillId="0" borderId="0" xfId="0"/>
    <xf numFmtId="0" fontId="1" fillId="2" borderId="0" xfId="0" applyFont="1" applyFill="1" applyAlignment="1">
      <alignment vertical="center"/>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4" fontId="5" fillId="2" borderId="0" xfId="0" applyNumberFormat="1" applyFont="1" applyFill="1" applyAlignment="1">
      <alignment vertical="center"/>
    </xf>
    <xf numFmtId="165" fontId="5" fillId="2" borderId="0" xfId="0" applyNumberFormat="1" applyFont="1" applyFill="1" applyAlignment="1">
      <alignment horizontal="center" vertical="center"/>
    </xf>
    <xf numFmtId="0" fontId="0" fillId="2" borderId="0" xfId="0" applyFill="1"/>
    <xf numFmtId="0" fontId="8"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1" fillId="3" borderId="0" xfId="0" applyFont="1" applyFill="1" applyAlignment="1">
      <alignment vertical="center"/>
    </xf>
    <xf numFmtId="0" fontId="11" fillId="2" borderId="0" xfId="0" applyFont="1" applyFill="1" applyAlignment="1">
      <alignment horizontal="center" vertical="center"/>
    </xf>
    <xf numFmtId="4" fontId="11" fillId="2" borderId="0" xfId="0" applyNumberFormat="1" applyFont="1" applyFill="1" applyAlignment="1">
      <alignment vertical="center"/>
    </xf>
    <xf numFmtId="165" fontId="11" fillId="2" borderId="0" xfId="0" applyNumberFormat="1" applyFont="1" applyFill="1" applyAlignment="1">
      <alignment horizontal="center" vertical="center"/>
    </xf>
    <xf numFmtId="0" fontId="13" fillId="0" borderId="0" xfId="0" applyFont="1"/>
    <xf numFmtId="0" fontId="13" fillId="2" borderId="0" xfId="0" applyFont="1" applyFill="1"/>
    <xf numFmtId="0" fontId="3" fillId="2" borderId="0" xfId="0" applyFont="1" applyFill="1" applyAlignment="1">
      <alignment horizontal="center" vertical="center"/>
    </xf>
    <xf numFmtId="164" fontId="15" fillId="4" borderId="2" xfId="0" applyNumberFormat="1" applyFont="1" applyFill="1" applyBorder="1" applyAlignment="1">
      <alignment horizontal="right" vertical="center"/>
    </xf>
    <xf numFmtId="4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6" fillId="0" borderId="1" xfId="0" applyFont="1" applyBorder="1" applyAlignment="1">
      <alignment horizontal="center" wrapText="1"/>
    </xf>
    <xf numFmtId="166" fontId="32" fillId="2" borderId="0" xfId="0" applyNumberFormat="1" applyFont="1" applyFill="1" applyAlignment="1">
      <alignment horizontal="center"/>
    </xf>
    <xf numFmtId="14" fontId="10" fillId="4" borderId="12" xfId="0" applyNumberFormat="1" applyFont="1" applyFill="1" applyBorder="1" applyAlignment="1">
      <alignment horizontal="center" vertical="center" wrapText="1"/>
    </xf>
    <xf numFmtId="14" fontId="10" fillId="4" borderId="13" xfId="0" applyNumberFormat="1" applyFont="1" applyFill="1" applyBorder="1" applyAlignment="1">
      <alignment horizontal="center" vertical="center" wrapText="1"/>
    </xf>
    <xf numFmtId="43" fontId="10" fillId="4" borderId="13" xfId="1" applyFont="1" applyFill="1" applyBorder="1" applyAlignment="1">
      <alignment horizontal="center" vertical="center" wrapText="1"/>
    </xf>
    <xf numFmtId="165" fontId="10" fillId="4" borderId="13" xfId="0" applyNumberFormat="1" applyFont="1" applyFill="1" applyBorder="1" applyAlignment="1">
      <alignment horizontal="center" vertical="center" wrapText="1"/>
    </xf>
    <xf numFmtId="166" fontId="32" fillId="0" borderId="1" xfId="0" applyNumberFormat="1" applyFont="1" applyBorder="1" applyAlignment="1">
      <alignment horizontal="center"/>
    </xf>
    <xf numFmtId="0" fontId="33" fillId="0" borderId="1" xfId="0" applyFont="1" applyBorder="1"/>
    <xf numFmtId="0" fontId="31" fillId="2" borderId="1" xfId="0" applyFont="1" applyFill="1" applyBorder="1" applyAlignment="1">
      <alignment horizontal="left" wrapText="1"/>
    </xf>
    <xf numFmtId="166" fontId="32" fillId="2" borderId="1" xfId="0" applyNumberFormat="1" applyFont="1" applyFill="1" applyBorder="1" applyAlignment="1">
      <alignment horizontal="center"/>
    </xf>
    <xf numFmtId="0" fontId="34" fillId="0" borderId="1" xfId="0" applyFont="1" applyBorder="1" applyAlignment="1">
      <alignment horizontal="left" wrapText="1"/>
    </xf>
    <xf numFmtId="166" fontId="36" fillId="0" borderId="0" xfId="0" applyNumberFormat="1" applyFont="1" applyAlignment="1">
      <alignment horizontal="center"/>
    </xf>
    <xf numFmtId="0" fontId="0" fillId="0" borderId="1" xfId="0" applyBorder="1"/>
    <xf numFmtId="166" fontId="32" fillId="0" borderId="14" xfId="0" applyNumberFormat="1" applyFont="1" applyBorder="1" applyAlignment="1">
      <alignment horizontal="center"/>
    </xf>
    <xf numFmtId="0" fontId="35" fillId="0" borderId="1" xfId="0" applyFont="1" applyBorder="1"/>
    <xf numFmtId="166" fontId="36" fillId="0" borderId="1" xfId="0" applyNumberFormat="1" applyFont="1" applyBorder="1" applyAlignment="1">
      <alignment horizontal="center"/>
    </xf>
    <xf numFmtId="0" fontId="0" fillId="2" borderId="0" xfId="0" applyFill="1" applyAlignment="1">
      <alignment horizontal="left"/>
    </xf>
    <xf numFmtId="0" fontId="9" fillId="2" borderId="0" xfId="0" applyFont="1" applyFill="1" applyAlignment="1">
      <alignment horizontal="center" vertical="center"/>
    </xf>
    <xf numFmtId="0" fontId="3" fillId="2" borderId="0" xfId="0" applyFont="1" applyFill="1" applyAlignment="1">
      <alignment horizontal="center" vertical="center"/>
    </xf>
    <xf numFmtId="0" fontId="14" fillId="2" borderId="0" xfId="0" applyFont="1" applyFill="1" applyAlignment="1">
      <alignment horizontal="left"/>
    </xf>
    <xf numFmtId="0" fontId="14" fillId="2" borderId="0" xfId="0" applyFont="1" applyFill="1" applyAlignment="1">
      <alignment horizontal="center"/>
    </xf>
    <xf numFmtId="0" fontId="0" fillId="2" borderId="0" xfId="0" applyFill="1" applyAlignment="1">
      <alignment horizontal="center"/>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Millares 2" xfId="3" xr:uid="{0936741C-75F4-406A-8909-BCAF9454E67B}"/>
    <cellStyle name="Neutral" xfId="11" builtinId="28" customBuiltin="1"/>
    <cellStyle name="Normal" xfId="0" builtinId="0"/>
    <cellStyle name="Normal 2" xfId="2" xr:uid="{03F9C2C2-4C0F-42CD-99FE-171832B07D96}"/>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144462</xdr:colOff>
      <xdr:row>0</xdr:row>
      <xdr:rowOff>0</xdr:rowOff>
    </xdr:from>
    <xdr:to>
      <xdr:col>3</xdr:col>
      <xdr:colOff>357187</xdr:colOff>
      <xdr:row>4</xdr:row>
      <xdr:rowOff>88900</xdr:rowOff>
    </xdr:to>
    <xdr:pic>
      <xdr:nvPicPr>
        <xdr:cNvPr id="2" name="Imagen 1">
          <a:extLst>
            <a:ext uri="{FF2B5EF4-FFF2-40B4-BE49-F238E27FC236}">
              <a16:creationId xmlns:a16="http://schemas.microsoft.com/office/drawing/2014/main" id="{98204913-604A-484F-8311-C0AF53282911}"/>
            </a:ext>
          </a:extLst>
        </xdr:cNvPr>
        <xdr:cNvPicPr>
          <a:picLocks noChangeAspect="1"/>
        </xdr:cNvPicPr>
      </xdr:nvPicPr>
      <xdr:blipFill>
        <a:blip xmlns:r="http://schemas.openxmlformats.org/officeDocument/2006/relationships" r:embed="rId1"/>
        <a:stretch>
          <a:fillRect/>
        </a:stretch>
      </xdr:blipFill>
      <xdr:spPr>
        <a:xfrm>
          <a:off x="268287" y="0"/>
          <a:ext cx="1093787" cy="908050"/>
        </a:xfrm>
        <a:prstGeom prst="rect">
          <a:avLst/>
        </a:prstGeom>
      </xdr:spPr>
    </xdr:pic>
    <xdr:clientData/>
  </xdr:twoCellAnchor>
  <xdr:twoCellAnchor>
    <xdr:from>
      <xdr:col>1</xdr:col>
      <xdr:colOff>231775</xdr:colOff>
      <xdr:row>206</xdr:row>
      <xdr:rowOff>66675</xdr:rowOff>
    </xdr:from>
    <xdr:to>
      <xdr:col>4</xdr:col>
      <xdr:colOff>1006929</xdr:colOff>
      <xdr:row>206</xdr:row>
      <xdr:rowOff>74839</xdr:rowOff>
    </xdr:to>
    <xdr:cxnSp macro="">
      <xdr:nvCxnSpPr>
        <xdr:cNvPr id="5" name="Straight Connector 3">
          <a:extLst>
            <a:ext uri="{FF2B5EF4-FFF2-40B4-BE49-F238E27FC236}">
              <a16:creationId xmlns:a16="http://schemas.microsoft.com/office/drawing/2014/main" id="{DDBA7A8E-C88D-4BDB-941F-9F97B4656DD5}"/>
            </a:ext>
          </a:extLst>
        </xdr:cNvPr>
        <xdr:cNvCxnSpPr/>
      </xdr:nvCxnSpPr>
      <xdr:spPr>
        <a:xfrm>
          <a:off x="272596" y="97037979"/>
          <a:ext cx="2224315" cy="81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280308</xdr:colOff>
      <xdr:row>206</xdr:row>
      <xdr:rowOff>47625</xdr:rowOff>
    </xdr:from>
    <xdr:to>
      <xdr:col>10</xdr:col>
      <xdr:colOff>28575</xdr:colOff>
      <xdr:row>206</xdr:row>
      <xdr:rowOff>61232</xdr:rowOff>
    </xdr:to>
    <xdr:cxnSp macro="">
      <xdr:nvCxnSpPr>
        <xdr:cNvPr id="6" name="Straight Connector 6">
          <a:extLst>
            <a:ext uri="{FF2B5EF4-FFF2-40B4-BE49-F238E27FC236}">
              <a16:creationId xmlns:a16="http://schemas.microsoft.com/office/drawing/2014/main" id="{4F6E9BEE-9E5F-419F-835A-F16ED06A0436}"/>
            </a:ext>
          </a:extLst>
        </xdr:cNvPr>
        <xdr:cNvCxnSpPr/>
      </xdr:nvCxnSpPr>
      <xdr:spPr>
        <a:xfrm flipV="1">
          <a:off x="5709558" y="198281925"/>
          <a:ext cx="2415267"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B5B0-3EEF-4367-991C-AFD9609A1F99}">
  <dimension ref="A1:U213"/>
  <sheetViews>
    <sheetView tabSelected="1" view="pageBreakPreview" topLeftCell="A190" zoomScaleNormal="100" zoomScaleSheetLayoutView="100" workbookViewId="0">
      <selection activeCell="N192" sqref="N192"/>
    </sheetView>
  </sheetViews>
  <sheetFormatPr defaultColWidth="11.42578125" defaultRowHeight="15" x14ac:dyDescent="0.25"/>
  <cols>
    <col min="1" max="1" width="1.5703125" customWidth="1"/>
    <col min="2" max="2" width="5.140625" customWidth="1"/>
    <col min="3" max="3" width="8.140625" customWidth="1"/>
    <col min="4" max="4" width="13.140625" customWidth="1"/>
    <col min="5" max="5" width="36.7109375" customWidth="1"/>
    <col min="6" max="6" width="14" customWidth="1"/>
    <col min="7" max="7" width="12" customWidth="1"/>
    <col min="8" max="8" width="13.5703125" customWidth="1"/>
    <col min="9" max="9" width="14.28515625" customWidth="1"/>
    <col min="10" max="10" width="12.140625" customWidth="1"/>
  </cols>
  <sheetData>
    <row r="1" spans="1:10" ht="16.5" x14ac:dyDescent="0.25">
      <c r="B1" s="41" t="s">
        <v>0</v>
      </c>
      <c r="C1" s="41"/>
      <c r="D1" s="41"/>
      <c r="E1" s="41"/>
      <c r="F1" s="41"/>
      <c r="G1" s="41"/>
      <c r="H1" s="41"/>
      <c r="I1" s="41"/>
      <c r="J1" s="41"/>
    </row>
    <row r="2" spans="1:10" ht="16.5" x14ac:dyDescent="0.25">
      <c r="B2" s="41" t="s">
        <v>1</v>
      </c>
      <c r="C2" s="41"/>
      <c r="D2" s="41"/>
      <c r="E2" s="41"/>
      <c r="F2" s="41"/>
      <c r="G2" s="41"/>
      <c r="H2" s="41"/>
      <c r="I2" s="41"/>
      <c r="J2" s="41"/>
    </row>
    <row r="3" spans="1:10" ht="15.75" x14ac:dyDescent="0.25">
      <c r="B3" s="42" t="s">
        <v>2</v>
      </c>
      <c r="C3" s="42"/>
      <c r="D3" s="42"/>
      <c r="E3" s="42"/>
      <c r="F3" s="42"/>
      <c r="G3" s="42"/>
      <c r="H3" s="42"/>
      <c r="I3" s="42"/>
      <c r="J3" s="42"/>
    </row>
    <row r="4" spans="1:10" ht="15.75" x14ac:dyDescent="0.25">
      <c r="B4" s="42" t="s">
        <v>3</v>
      </c>
      <c r="C4" s="42"/>
      <c r="D4" s="42"/>
      <c r="E4" s="42"/>
      <c r="F4" s="42"/>
      <c r="G4" s="42"/>
      <c r="H4" s="42"/>
      <c r="I4" s="42"/>
      <c r="J4" s="42"/>
    </row>
    <row r="5" spans="1:10" ht="18" customHeight="1" thickBot="1" x14ac:dyDescent="0.3">
      <c r="B5" s="8"/>
      <c r="C5" s="17"/>
      <c r="D5" s="17"/>
      <c r="E5" s="17"/>
      <c r="F5" s="17"/>
      <c r="G5" s="17"/>
      <c r="H5" s="17"/>
      <c r="I5" s="17"/>
      <c r="J5" s="17"/>
    </row>
    <row r="6" spans="1:10" ht="21" x14ac:dyDescent="0.25">
      <c r="B6" s="26" t="s">
        <v>4</v>
      </c>
      <c r="C6" s="27" t="s">
        <v>5</v>
      </c>
      <c r="D6" s="27" t="s">
        <v>6</v>
      </c>
      <c r="E6" s="27" t="s">
        <v>7</v>
      </c>
      <c r="F6" s="27" t="s">
        <v>8</v>
      </c>
      <c r="G6" s="28" t="s">
        <v>9</v>
      </c>
      <c r="H6" s="27" t="s">
        <v>10</v>
      </c>
      <c r="I6" s="29" t="s">
        <v>11</v>
      </c>
      <c r="J6" s="27" t="s">
        <v>12</v>
      </c>
    </row>
    <row r="7" spans="1:10" ht="71.25" customHeight="1" x14ac:dyDescent="0.25">
      <c r="A7" s="23"/>
      <c r="B7" s="33">
        <v>2646</v>
      </c>
      <c r="C7" s="20" t="s">
        <v>13</v>
      </c>
      <c r="D7" s="32" t="s">
        <v>14</v>
      </c>
      <c r="E7" s="32" t="s">
        <v>15</v>
      </c>
      <c r="F7" s="19" t="s">
        <v>16</v>
      </c>
      <c r="G7" s="21" t="s">
        <v>17</v>
      </c>
      <c r="H7" s="19">
        <v>12229.47</v>
      </c>
      <c r="I7" s="19">
        <f>+H7</f>
        <v>12229.47</v>
      </c>
      <c r="J7" s="21" t="s">
        <v>18</v>
      </c>
    </row>
    <row r="8" spans="1:10" ht="58.5" customHeight="1" x14ac:dyDescent="0.25">
      <c r="A8" s="23"/>
      <c r="B8" s="30">
        <f>+B7+1</f>
        <v>2647</v>
      </c>
      <c r="C8" s="20" t="s">
        <v>19</v>
      </c>
      <c r="D8" s="32" t="s">
        <v>20</v>
      </c>
      <c r="E8" s="32" t="s">
        <v>21</v>
      </c>
      <c r="F8" s="19" t="s">
        <v>22</v>
      </c>
      <c r="G8" s="21">
        <v>45058</v>
      </c>
      <c r="H8" s="19">
        <v>28000</v>
      </c>
      <c r="I8" s="19">
        <f t="shared" ref="I8:I90" si="0">+H8</f>
        <v>28000</v>
      </c>
      <c r="J8" s="21" t="s">
        <v>18</v>
      </c>
    </row>
    <row r="9" spans="1:10" ht="51" customHeight="1" x14ac:dyDescent="0.25">
      <c r="A9" s="23"/>
      <c r="B9" s="30">
        <f t="shared" ref="B9:B73" si="1">+B8+1</f>
        <v>2648</v>
      </c>
      <c r="C9" s="20" t="s">
        <v>23</v>
      </c>
      <c r="D9" s="32" t="s">
        <v>24</v>
      </c>
      <c r="E9" s="32" t="s">
        <v>25</v>
      </c>
      <c r="F9" s="19" t="s">
        <v>26</v>
      </c>
      <c r="G9" s="19" t="s">
        <v>27</v>
      </c>
      <c r="H9" s="19">
        <v>100000</v>
      </c>
      <c r="I9" s="19">
        <f t="shared" si="0"/>
        <v>100000</v>
      </c>
      <c r="J9" s="21" t="s">
        <v>18</v>
      </c>
    </row>
    <row r="10" spans="1:10" ht="82.5" customHeight="1" x14ac:dyDescent="0.25">
      <c r="A10" s="23"/>
      <c r="B10" s="30">
        <f t="shared" si="1"/>
        <v>2649</v>
      </c>
      <c r="C10" s="20" t="s">
        <v>28</v>
      </c>
      <c r="D10" s="32" t="s">
        <v>29</v>
      </c>
      <c r="E10" s="32" t="s">
        <v>30</v>
      </c>
      <c r="F10" s="19" t="s">
        <v>31</v>
      </c>
      <c r="G10" s="21"/>
      <c r="H10" s="19">
        <v>826904.77</v>
      </c>
      <c r="I10" s="19">
        <f t="shared" si="0"/>
        <v>826904.77</v>
      </c>
      <c r="J10" s="21" t="s">
        <v>18</v>
      </c>
    </row>
    <row r="11" spans="1:10" ht="47.25" customHeight="1" x14ac:dyDescent="0.25">
      <c r="A11" s="23"/>
      <c r="B11" s="30">
        <f t="shared" si="1"/>
        <v>2650</v>
      </c>
      <c r="C11" s="20" t="s">
        <v>32</v>
      </c>
      <c r="D11" s="32" t="s">
        <v>33</v>
      </c>
      <c r="E11" s="32" t="s">
        <v>34</v>
      </c>
      <c r="F11" s="19" t="s">
        <v>35</v>
      </c>
      <c r="G11" s="21" t="s">
        <v>36</v>
      </c>
      <c r="H11" s="19">
        <v>11610</v>
      </c>
      <c r="I11" s="19">
        <f t="shared" si="0"/>
        <v>11610</v>
      </c>
      <c r="J11" s="21" t="s">
        <v>18</v>
      </c>
    </row>
    <row r="12" spans="1:10" ht="78.75" customHeight="1" x14ac:dyDescent="0.25">
      <c r="A12" s="23"/>
      <c r="B12" s="30">
        <f t="shared" si="1"/>
        <v>2651</v>
      </c>
      <c r="C12" s="20" t="s">
        <v>37</v>
      </c>
      <c r="D12" s="32" t="s">
        <v>38</v>
      </c>
      <c r="E12" s="32" t="s">
        <v>39</v>
      </c>
      <c r="F12" s="19" t="s">
        <v>40</v>
      </c>
      <c r="G12" s="21">
        <v>45077</v>
      </c>
      <c r="H12" s="19">
        <v>30208</v>
      </c>
      <c r="I12" s="19">
        <f t="shared" si="0"/>
        <v>30208</v>
      </c>
      <c r="J12" s="21" t="s">
        <v>18</v>
      </c>
    </row>
    <row r="13" spans="1:10" ht="79.5" customHeight="1" x14ac:dyDescent="0.25">
      <c r="A13" s="23"/>
      <c r="B13" s="30">
        <f t="shared" si="1"/>
        <v>2652</v>
      </c>
      <c r="C13" s="20" t="s">
        <v>41</v>
      </c>
      <c r="D13" s="32" t="s">
        <v>14</v>
      </c>
      <c r="E13" s="32" t="s">
        <v>42</v>
      </c>
      <c r="F13" s="19" t="s">
        <v>43</v>
      </c>
      <c r="G13" s="21" t="s">
        <v>44</v>
      </c>
      <c r="H13" s="19">
        <v>6750.26</v>
      </c>
      <c r="I13" s="19">
        <f t="shared" si="0"/>
        <v>6750.26</v>
      </c>
      <c r="J13" s="21" t="s">
        <v>18</v>
      </c>
    </row>
    <row r="14" spans="1:10" ht="75.75" customHeight="1" x14ac:dyDescent="0.25">
      <c r="A14" s="23"/>
      <c r="B14" s="30">
        <f t="shared" si="1"/>
        <v>2653</v>
      </c>
      <c r="C14" s="20" t="s">
        <v>45</v>
      </c>
      <c r="D14" s="32" t="s">
        <v>46</v>
      </c>
      <c r="E14" s="32" t="s">
        <v>47</v>
      </c>
      <c r="F14" s="19" t="s">
        <v>48</v>
      </c>
      <c r="G14" s="21">
        <v>45084</v>
      </c>
      <c r="H14" s="19">
        <v>664340</v>
      </c>
      <c r="I14" s="19">
        <f t="shared" si="0"/>
        <v>664340</v>
      </c>
      <c r="J14" s="21" t="s">
        <v>18</v>
      </c>
    </row>
    <row r="15" spans="1:10" ht="68.25" customHeight="1" x14ac:dyDescent="0.25">
      <c r="A15" s="23"/>
      <c r="B15" s="30">
        <f t="shared" si="1"/>
        <v>2654</v>
      </c>
      <c r="C15" s="20" t="s">
        <v>49</v>
      </c>
      <c r="D15" s="32" t="s">
        <v>50</v>
      </c>
      <c r="E15" s="32" t="s">
        <v>51</v>
      </c>
      <c r="F15" s="19" t="s">
        <v>52</v>
      </c>
      <c r="G15" s="21">
        <v>45080</v>
      </c>
      <c r="H15" s="19">
        <v>1498209.49</v>
      </c>
      <c r="I15" s="19">
        <f t="shared" si="0"/>
        <v>1498209.49</v>
      </c>
      <c r="J15" s="21" t="s">
        <v>18</v>
      </c>
    </row>
    <row r="16" spans="1:10" ht="96" customHeight="1" x14ac:dyDescent="0.25">
      <c r="A16" s="23"/>
      <c r="B16" s="30">
        <f t="shared" si="1"/>
        <v>2655</v>
      </c>
      <c r="C16" s="20" t="s">
        <v>53</v>
      </c>
      <c r="D16" s="32" t="s">
        <v>54</v>
      </c>
      <c r="E16" s="32" t="s">
        <v>55</v>
      </c>
      <c r="F16" s="19"/>
      <c r="G16" s="21"/>
      <c r="H16" s="19">
        <v>23168.26</v>
      </c>
      <c r="I16" s="19">
        <f t="shared" si="0"/>
        <v>23168.26</v>
      </c>
      <c r="J16" s="21" t="s">
        <v>18</v>
      </c>
    </row>
    <row r="17" spans="1:10" ht="54" customHeight="1" x14ac:dyDescent="0.25">
      <c r="A17" s="23"/>
      <c r="B17" s="30">
        <f t="shared" si="1"/>
        <v>2656</v>
      </c>
      <c r="C17" s="20" t="s">
        <v>56</v>
      </c>
      <c r="D17" s="32" t="s">
        <v>57</v>
      </c>
      <c r="E17" s="32" t="s">
        <v>58</v>
      </c>
      <c r="F17" s="19" t="s">
        <v>59</v>
      </c>
      <c r="G17" s="21">
        <v>45061</v>
      </c>
      <c r="H17" s="19">
        <v>22160</v>
      </c>
      <c r="I17" s="19">
        <f t="shared" si="0"/>
        <v>22160</v>
      </c>
      <c r="J17" s="21" t="s">
        <v>18</v>
      </c>
    </row>
    <row r="18" spans="1:10" ht="92.25" customHeight="1" x14ac:dyDescent="0.25">
      <c r="A18" s="23"/>
      <c r="B18" s="30">
        <f t="shared" si="1"/>
        <v>2657</v>
      </c>
      <c r="C18" s="20" t="s">
        <v>60</v>
      </c>
      <c r="D18" s="32" t="s">
        <v>61</v>
      </c>
      <c r="E18" s="32" t="s">
        <v>62</v>
      </c>
      <c r="F18" s="19" t="s">
        <v>63</v>
      </c>
      <c r="G18" s="21" t="s">
        <v>64</v>
      </c>
      <c r="H18" s="19">
        <v>414854.22</v>
      </c>
      <c r="I18" s="19">
        <f t="shared" si="0"/>
        <v>414854.22</v>
      </c>
      <c r="J18" s="21" t="s">
        <v>18</v>
      </c>
    </row>
    <row r="19" spans="1:10" ht="70.5" customHeight="1" x14ac:dyDescent="0.25">
      <c r="A19" s="23"/>
      <c r="B19" s="30">
        <f t="shared" si="1"/>
        <v>2658</v>
      </c>
      <c r="C19" s="20" t="s">
        <v>65</v>
      </c>
      <c r="D19" s="32" t="s">
        <v>66</v>
      </c>
      <c r="E19" s="32" t="s">
        <v>67</v>
      </c>
      <c r="F19" s="19" t="s">
        <v>68</v>
      </c>
      <c r="G19" s="21" t="s">
        <v>69</v>
      </c>
      <c r="H19" s="19">
        <v>47999.8</v>
      </c>
      <c r="I19" s="19">
        <f t="shared" si="0"/>
        <v>47999.8</v>
      </c>
      <c r="J19" s="21" t="s">
        <v>18</v>
      </c>
    </row>
    <row r="20" spans="1:10" ht="87.75" customHeight="1" x14ac:dyDescent="0.25">
      <c r="A20" s="23"/>
      <c r="B20" s="30">
        <f t="shared" si="1"/>
        <v>2659</v>
      </c>
      <c r="C20" s="20" t="s">
        <v>70</v>
      </c>
      <c r="D20" s="32" t="s">
        <v>71</v>
      </c>
      <c r="E20" s="32" t="s">
        <v>72</v>
      </c>
      <c r="F20" s="19"/>
      <c r="G20" s="21"/>
      <c r="H20" s="19">
        <v>1634801.81</v>
      </c>
      <c r="I20" s="19">
        <f t="shared" si="0"/>
        <v>1634801.81</v>
      </c>
      <c r="J20" s="21" t="s">
        <v>18</v>
      </c>
    </row>
    <row r="21" spans="1:10" ht="85.5" customHeight="1" x14ac:dyDescent="0.25">
      <c r="A21" s="23"/>
      <c r="B21" s="30">
        <f t="shared" si="1"/>
        <v>2660</v>
      </c>
      <c r="C21" s="20" t="s">
        <v>73</v>
      </c>
      <c r="D21" s="32" t="s">
        <v>74</v>
      </c>
      <c r="E21" s="32" t="s">
        <v>75</v>
      </c>
      <c r="F21" s="19"/>
      <c r="G21" s="19"/>
      <c r="H21" s="19">
        <v>2488873.11</v>
      </c>
      <c r="I21" s="19">
        <f t="shared" si="0"/>
        <v>2488873.11</v>
      </c>
      <c r="J21" s="21" t="s">
        <v>18</v>
      </c>
    </row>
    <row r="22" spans="1:10" ht="76.5" customHeight="1" x14ac:dyDescent="0.25">
      <c r="A22" s="23"/>
      <c r="B22" s="30">
        <f t="shared" si="1"/>
        <v>2661</v>
      </c>
      <c r="C22" s="20" t="s">
        <v>76</v>
      </c>
      <c r="D22" s="32" t="s">
        <v>77</v>
      </c>
      <c r="E22" s="32" t="s">
        <v>78</v>
      </c>
      <c r="F22" s="19"/>
      <c r="G22" s="21"/>
      <c r="H22" s="19">
        <v>16037038.77</v>
      </c>
      <c r="I22" s="19">
        <f t="shared" si="0"/>
        <v>16037038.77</v>
      </c>
      <c r="J22" s="21" t="s">
        <v>18</v>
      </c>
    </row>
    <row r="23" spans="1:10" ht="67.5" customHeight="1" x14ac:dyDescent="0.25">
      <c r="A23" s="23"/>
      <c r="B23" s="30">
        <f t="shared" si="1"/>
        <v>2662</v>
      </c>
      <c r="C23" s="20" t="s">
        <v>79</v>
      </c>
      <c r="D23" s="32" t="s">
        <v>80</v>
      </c>
      <c r="E23" s="32" t="s">
        <v>81</v>
      </c>
      <c r="F23" s="19" t="s">
        <v>82</v>
      </c>
      <c r="G23" s="21">
        <v>45084</v>
      </c>
      <c r="H23" s="19">
        <v>754492</v>
      </c>
      <c r="I23" s="19">
        <f t="shared" si="0"/>
        <v>754492</v>
      </c>
      <c r="J23" s="21" t="s">
        <v>18</v>
      </c>
    </row>
    <row r="24" spans="1:10" ht="48.75" customHeight="1" x14ac:dyDescent="0.25">
      <c r="A24" s="23"/>
      <c r="B24" s="30">
        <f t="shared" si="1"/>
        <v>2663</v>
      </c>
      <c r="C24" s="20" t="s">
        <v>83</v>
      </c>
      <c r="D24" s="32" t="s">
        <v>84</v>
      </c>
      <c r="E24" s="32" t="s">
        <v>85</v>
      </c>
      <c r="F24" s="19" t="s">
        <v>86</v>
      </c>
      <c r="G24" s="19" t="s">
        <v>87</v>
      </c>
      <c r="H24" s="19">
        <v>5900</v>
      </c>
      <c r="I24" s="19">
        <f t="shared" si="0"/>
        <v>5900</v>
      </c>
      <c r="J24" s="21" t="s">
        <v>18</v>
      </c>
    </row>
    <row r="25" spans="1:10" ht="73.5" customHeight="1" x14ac:dyDescent="0.25">
      <c r="A25" s="23"/>
      <c r="B25" s="30">
        <f t="shared" si="1"/>
        <v>2664</v>
      </c>
      <c r="C25" s="20" t="s">
        <v>88</v>
      </c>
      <c r="D25" s="32" t="s">
        <v>89</v>
      </c>
      <c r="E25" s="32" t="s">
        <v>90</v>
      </c>
      <c r="F25" s="19"/>
      <c r="G25" s="31"/>
      <c r="H25" s="19">
        <v>689255</v>
      </c>
      <c r="I25" s="19">
        <f t="shared" ref="I25:I26" si="2">+H25</f>
        <v>689255</v>
      </c>
      <c r="J25" s="21" t="s">
        <v>18</v>
      </c>
    </row>
    <row r="26" spans="1:10" ht="102.75" customHeight="1" x14ac:dyDescent="0.25">
      <c r="A26" s="23"/>
      <c r="B26" s="30">
        <f t="shared" si="1"/>
        <v>2665</v>
      </c>
      <c r="C26" s="20" t="s">
        <v>91</v>
      </c>
      <c r="D26" s="32" t="s">
        <v>92</v>
      </c>
      <c r="E26" s="32" t="s">
        <v>93</v>
      </c>
      <c r="F26" s="19" t="s">
        <v>94</v>
      </c>
      <c r="G26" s="19" t="s">
        <v>95</v>
      </c>
      <c r="H26" s="19">
        <v>1894696.5</v>
      </c>
      <c r="I26" s="19">
        <f t="shared" si="2"/>
        <v>1894696.5</v>
      </c>
      <c r="J26" s="21" t="s">
        <v>18</v>
      </c>
    </row>
    <row r="27" spans="1:10" ht="78.75" customHeight="1" x14ac:dyDescent="0.25">
      <c r="A27" s="23"/>
      <c r="B27" s="30">
        <f t="shared" si="1"/>
        <v>2666</v>
      </c>
      <c r="C27" s="20" t="s">
        <v>96</v>
      </c>
      <c r="D27" s="32" t="s">
        <v>97</v>
      </c>
      <c r="E27" s="32" t="s">
        <v>98</v>
      </c>
      <c r="F27" s="19" t="s">
        <v>99</v>
      </c>
      <c r="G27" s="21">
        <v>45098</v>
      </c>
      <c r="H27" s="19">
        <v>599000</v>
      </c>
      <c r="I27" s="19">
        <f t="shared" ref="I27:I48" si="3">+H27</f>
        <v>599000</v>
      </c>
      <c r="J27" s="21" t="s">
        <v>18</v>
      </c>
    </row>
    <row r="28" spans="1:10" ht="90" customHeight="1" x14ac:dyDescent="0.25">
      <c r="A28" s="23"/>
      <c r="B28" s="30">
        <f t="shared" si="1"/>
        <v>2667</v>
      </c>
      <c r="C28" s="20" t="s">
        <v>100</v>
      </c>
      <c r="D28" s="32" t="s">
        <v>101</v>
      </c>
      <c r="E28" s="32" t="s">
        <v>102</v>
      </c>
      <c r="F28" s="19"/>
      <c r="G28" s="31"/>
      <c r="H28" s="19">
        <v>5844435.71</v>
      </c>
      <c r="I28" s="19">
        <f t="shared" si="3"/>
        <v>5844435.71</v>
      </c>
      <c r="J28" s="21" t="s">
        <v>18</v>
      </c>
    </row>
    <row r="29" spans="1:10" ht="63.75" customHeight="1" x14ac:dyDescent="0.25">
      <c r="A29" s="23"/>
      <c r="B29" s="30">
        <f t="shared" si="1"/>
        <v>2668</v>
      </c>
      <c r="C29" s="20" t="s">
        <v>103</v>
      </c>
      <c r="D29" s="32" t="s">
        <v>104</v>
      </c>
      <c r="E29" s="32" t="s">
        <v>105</v>
      </c>
      <c r="F29" s="19"/>
      <c r="G29" s="21"/>
      <c r="H29" s="19">
        <v>810681.36</v>
      </c>
      <c r="I29" s="19">
        <f t="shared" si="3"/>
        <v>810681.36</v>
      </c>
      <c r="J29" s="21" t="s">
        <v>18</v>
      </c>
    </row>
    <row r="30" spans="1:10" ht="115.5" customHeight="1" x14ac:dyDescent="0.25">
      <c r="A30" s="23"/>
      <c r="B30" s="30">
        <f t="shared" si="1"/>
        <v>2669</v>
      </c>
      <c r="C30" s="20" t="s">
        <v>106</v>
      </c>
      <c r="D30" s="32" t="s">
        <v>107</v>
      </c>
      <c r="E30" s="32" t="s">
        <v>108</v>
      </c>
      <c r="F30" s="19"/>
      <c r="G30" s="21"/>
      <c r="H30" s="19">
        <v>24500000</v>
      </c>
      <c r="I30" s="19">
        <f t="shared" si="3"/>
        <v>24500000</v>
      </c>
      <c r="J30" s="21" t="s">
        <v>18</v>
      </c>
    </row>
    <row r="31" spans="1:10" ht="66.75" customHeight="1" x14ac:dyDescent="0.25">
      <c r="A31" s="23"/>
      <c r="B31" s="30">
        <f t="shared" si="1"/>
        <v>2670</v>
      </c>
      <c r="C31" s="20" t="s">
        <v>109</v>
      </c>
      <c r="D31" s="32" t="s">
        <v>110</v>
      </c>
      <c r="E31" s="32" t="s">
        <v>111</v>
      </c>
      <c r="F31" s="19" t="s">
        <v>112</v>
      </c>
      <c r="G31" s="21">
        <v>45097</v>
      </c>
      <c r="H31" s="19">
        <v>936235.6</v>
      </c>
      <c r="I31" s="19">
        <f t="shared" si="3"/>
        <v>936235.6</v>
      </c>
      <c r="J31" s="21" t="s">
        <v>18</v>
      </c>
    </row>
    <row r="32" spans="1:10" ht="82.5" customHeight="1" x14ac:dyDescent="0.25">
      <c r="A32" s="23"/>
      <c r="B32" s="30">
        <f t="shared" si="1"/>
        <v>2671</v>
      </c>
      <c r="C32" s="20" t="s">
        <v>113</v>
      </c>
      <c r="D32" s="32" t="s">
        <v>114</v>
      </c>
      <c r="E32" s="32" t="s">
        <v>115</v>
      </c>
      <c r="F32" s="19" t="s">
        <v>116</v>
      </c>
      <c r="G32" s="21">
        <v>45096</v>
      </c>
      <c r="H32" s="19">
        <v>772900</v>
      </c>
      <c r="I32" s="19">
        <f t="shared" si="3"/>
        <v>772900</v>
      </c>
      <c r="J32" s="21" t="s">
        <v>18</v>
      </c>
    </row>
    <row r="33" spans="1:21" ht="94.5" customHeight="1" x14ac:dyDescent="0.25">
      <c r="A33" s="23"/>
      <c r="B33" s="30">
        <f t="shared" si="1"/>
        <v>2672</v>
      </c>
      <c r="C33" s="20" t="s">
        <v>117</v>
      </c>
      <c r="D33" s="32" t="s">
        <v>118</v>
      </c>
      <c r="E33" s="32" t="s">
        <v>119</v>
      </c>
      <c r="F33" s="19" t="s">
        <v>31</v>
      </c>
      <c r="G33" s="21"/>
      <c r="H33" s="19">
        <v>90850584</v>
      </c>
      <c r="I33" s="19">
        <f t="shared" si="3"/>
        <v>90850584</v>
      </c>
      <c r="J33" s="21" t="s">
        <v>18</v>
      </c>
    </row>
    <row r="34" spans="1:21" ht="62.25" customHeight="1" x14ac:dyDescent="0.25">
      <c r="A34" s="23"/>
      <c r="B34" s="30">
        <f t="shared" si="1"/>
        <v>2673</v>
      </c>
      <c r="C34" s="20" t="s">
        <v>120</v>
      </c>
      <c r="D34" s="32" t="s">
        <v>121</v>
      </c>
      <c r="E34" s="32" t="s">
        <v>122</v>
      </c>
      <c r="F34" s="19" t="s">
        <v>123</v>
      </c>
      <c r="G34" s="21">
        <v>45082</v>
      </c>
      <c r="H34" s="19">
        <v>2582317.54</v>
      </c>
      <c r="I34" s="19">
        <f t="shared" si="3"/>
        <v>2582317.54</v>
      </c>
      <c r="J34" s="21" t="s">
        <v>18</v>
      </c>
    </row>
    <row r="35" spans="1:21" ht="57" customHeight="1" x14ac:dyDescent="0.25">
      <c r="A35" s="23"/>
      <c r="B35" s="30">
        <f t="shared" si="1"/>
        <v>2674</v>
      </c>
      <c r="C35" s="20" t="s">
        <v>124</v>
      </c>
      <c r="D35" s="32" t="s">
        <v>125</v>
      </c>
      <c r="E35" s="32" t="s">
        <v>126</v>
      </c>
      <c r="F35" s="19" t="s">
        <v>127</v>
      </c>
      <c r="G35" s="21" t="s">
        <v>128</v>
      </c>
      <c r="H35" s="19">
        <v>105037.7</v>
      </c>
      <c r="I35" s="19">
        <f t="shared" si="3"/>
        <v>105037.7</v>
      </c>
      <c r="J35" s="21" t="s">
        <v>18</v>
      </c>
    </row>
    <row r="36" spans="1:21" ht="60" customHeight="1" x14ac:dyDescent="0.25">
      <c r="A36" s="23"/>
      <c r="B36" s="30">
        <f t="shared" si="1"/>
        <v>2675</v>
      </c>
      <c r="C36" s="20" t="s">
        <v>129</v>
      </c>
      <c r="D36" s="32" t="s">
        <v>130</v>
      </c>
      <c r="E36" s="32" t="s">
        <v>131</v>
      </c>
      <c r="F36" s="19" t="s">
        <v>132</v>
      </c>
      <c r="G36" s="21" t="s">
        <v>87</v>
      </c>
      <c r="H36" s="19">
        <v>129800</v>
      </c>
      <c r="I36" s="19">
        <f t="shared" si="3"/>
        <v>129800</v>
      </c>
      <c r="J36" s="21" t="s">
        <v>18</v>
      </c>
    </row>
    <row r="37" spans="1:21" ht="87" customHeight="1" x14ac:dyDescent="0.25">
      <c r="A37" s="23"/>
      <c r="B37" s="30">
        <f t="shared" si="1"/>
        <v>2676</v>
      </c>
      <c r="C37" s="20" t="s">
        <v>133</v>
      </c>
      <c r="D37" s="32" t="s">
        <v>134</v>
      </c>
      <c r="E37" s="32" t="s">
        <v>135</v>
      </c>
      <c r="F37" s="19" t="s">
        <v>136</v>
      </c>
      <c r="G37" s="21">
        <v>45078</v>
      </c>
      <c r="H37" s="19">
        <v>253763.20000000001</v>
      </c>
      <c r="I37" s="19">
        <f t="shared" si="3"/>
        <v>253763.20000000001</v>
      </c>
      <c r="J37" s="21" t="s">
        <v>18</v>
      </c>
    </row>
    <row r="38" spans="1:21" ht="39.75" customHeight="1" x14ac:dyDescent="0.25">
      <c r="A38" s="23"/>
      <c r="B38" s="30">
        <f t="shared" si="1"/>
        <v>2677</v>
      </c>
      <c r="C38" s="20" t="s">
        <v>137</v>
      </c>
      <c r="D38" s="32" t="s">
        <v>138</v>
      </c>
      <c r="E38" s="32" t="s">
        <v>139</v>
      </c>
      <c r="F38" s="19" t="s">
        <v>140</v>
      </c>
      <c r="G38" s="21" t="s">
        <v>141</v>
      </c>
      <c r="H38" s="19">
        <v>317811.90000000002</v>
      </c>
      <c r="I38" s="19">
        <f t="shared" si="3"/>
        <v>317811.90000000002</v>
      </c>
      <c r="J38" s="21" t="s">
        <v>18</v>
      </c>
    </row>
    <row r="39" spans="1:21" ht="41.25" customHeight="1" x14ac:dyDescent="0.25">
      <c r="A39" s="23"/>
      <c r="B39" s="30">
        <f t="shared" si="1"/>
        <v>2678</v>
      </c>
      <c r="C39" s="20" t="s">
        <v>142</v>
      </c>
      <c r="D39" s="32" t="s">
        <v>143</v>
      </c>
      <c r="E39" s="32" t="s">
        <v>144</v>
      </c>
      <c r="F39" s="19" t="s">
        <v>145</v>
      </c>
      <c r="G39" s="21" t="s">
        <v>146</v>
      </c>
      <c r="H39" s="19">
        <v>123192</v>
      </c>
      <c r="I39" s="19">
        <f t="shared" si="3"/>
        <v>123192</v>
      </c>
      <c r="J39" s="21" t="s">
        <v>18</v>
      </c>
    </row>
    <row r="40" spans="1:21" ht="67.5" customHeight="1" x14ac:dyDescent="0.25">
      <c r="A40" s="23"/>
      <c r="B40" s="30">
        <f t="shared" si="1"/>
        <v>2679</v>
      </c>
      <c r="C40" s="20" t="s">
        <v>147</v>
      </c>
      <c r="D40" s="32" t="s">
        <v>148</v>
      </c>
      <c r="E40" s="32" t="s">
        <v>149</v>
      </c>
      <c r="F40" s="19"/>
      <c r="G40" s="21"/>
      <c r="H40" s="19">
        <v>1198066.49</v>
      </c>
      <c r="I40" s="19">
        <f t="shared" si="3"/>
        <v>1198066.49</v>
      </c>
      <c r="J40" s="21" t="s">
        <v>18</v>
      </c>
    </row>
    <row r="41" spans="1:21" ht="71.25" customHeight="1" x14ac:dyDescent="0.25">
      <c r="A41" s="23"/>
      <c r="B41" s="30">
        <f t="shared" si="1"/>
        <v>2680</v>
      </c>
      <c r="C41" s="20" t="s">
        <v>150</v>
      </c>
      <c r="D41" s="32" t="s">
        <v>151</v>
      </c>
      <c r="E41" s="32" t="s">
        <v>152</v>
      </c>
      <c r="F41" s="19" t="s">
        <v>153</v>
      </c>
      <c r="G41" s="21">
        <v>45082</v>
      </c>
      <c r="H41" s="19">
        <v>138060</v>
      </c>
      <c r="I41" s="19">
        <f t="shared" si="3"/>
        <v>138060</v>
      </c>
      <c r="J41" s="21" t="s">
        <v>18</v>
      </c>
    </row>
    <row r="42" spans="1:21" ht="81" customHeight="1" x14ac:dyDescent="0.25">
      <c r="A42" s="23"/>
      <c r="B42" s="30">
        <f t="shared" si="1"/>
        <v>2681</v>
      </c>
      <c r="C42" s="20" t="s">
        <v>154</v>
      </c>
      <c r="D42" s="32" t="s">
        <v>14</v>
      </c>
      <c r="E42" s="32" t="s">
        <v>155</v>
      </c>
      <c r="F42" s="19" t="s">
        <v>156</v>
      </c>
      <c r="G42" s="21">
        <v>45093</v>
      </c>
      <c r="H42" s="19">
        <v>9239.36</v>
      </c>
      <c r="I42" s="19">
        <f t="shared" si="3"/>
        <v>9239.36</v>
      </c>
      <c r="J42" s="21" t="s">
        <v>18</v>
      </c>
    </row>
    <row r="43" spans="1:21" ht="87.75" customHeight="1" x14ac:dyDescent="0.25">
      <c r="A43" s="23"/>
      <c r="B43" s="30">
        <f t="shared" si="1"/>
        <v>2682</v>
      </c>
      <c r="C43" s="20" t="s">
        <v>157</v>
      </c>
      <c r="D43" s="32" t="s">
        <v>158</v>
      </c>
      <c r="E43" s="32" t="s">
        <v>159</v>
      </c>
      <c r="F43" s="19"/>
      <c r="G43" s="21"/>
      <c r="H43" s="19">
        <v>9323624.4900000002</v>
      </c>
      <c r="I43" s="19">
        <f t="shared" si="3"/>
        <v>9323624.4900000002</v>
      </c>
      <c r="J43" s="21" t="s">
        <v>18</v>
      </c>
    </row>
    <row r="44" spans="1:21" ht="81.75" customHeight="1" x14ac:dyDescent="0.25">
      <c r="A44" s="23"/>
      <c r="B44" s="30">
        <f t="shared" si="1"/>
        <v>2683</v>
      </c>
      <c r="C44" s="20" t="s">
        <v>160</v>
      </c>
      <c r="D44" s="32" t="s">
        <v>161</v>
      </c>
      <c r="E44" s="32" t="s">
        <v>162</v>
      </c>
      <c r="F44" s="19" t="s">
        <v>163</v>
      </c>
      <c r="G44" s="21">
        <v>45110</v>
      </c>
      <c r="H44" s="19">
        <v>12670</v>
      </c>
      <c r="I44" s="19">
        <f t="shared" si="3"/>
        <v>12670</v>
      </c>
      <c r="J44" s="21" t="s">
        <v>18</v>
      </c>
    </row>
    <row r="45" spans="1:21" ht="97.5" customHeight="1" x14ac:dyDescent="0.25">
      <c r="A45" s="23"/>
      <c r="B45" s="30">
        <f t="shared" si="1"/>
        <v>2684</v>
      </c>
      <c r="C45" s="20" t="s">
        <v>164</v>
      </c>
      <c r="D45" s="32" t="s">
        <v>118</v>
      </c>
      <c r="E45" s="32" t="s">
        <v>165</v>
      </c>
      <c r="F45" s="19" t="s">
        <v>31</v>
      </c>
      <c r="G45" s="21"/>
      <c r="H45" s="19">
        <v>236783144</v>
      </c>
      <c r="I45" s="19">
        <f t="shared" si="3"/>
        <v>236783144</v>
      </c>
      <c r="J45" s="21" t="s">
        <v>18</v>
      </c>
    </row>
    <row r="46" spans="1:21" ht="89.25" customHeight="1" x14ac:dyDescent="0.25">
      <c r="A46" s="23"/>
      <c r="B46" s="30">
        <f t="shared" si="1"/>
        <v>2685</v>
      </c>
      <c r="C46" s="20" t="s">
        <v>166</v>
      </c>
      <c r="D46" s="32" t="s">
        <v>118</v>
      </c>
      <c r="E46" s="32" t="s">
        <v>167</v>
      </c>
      <c r="F46" s="19" t="s">
        <v>31</v>
      </c>
      <c r="G46" s="21"/>
      <c r="H46" s="19">
        <v>13522238</v>
      </c>
      <c r="I46" s="19">
        <f t="shared" si="3"/>
        <v>13522238</v>
      </c>
      <c r="J46" s="21" t="s">
        <v>18</v>
      </c>
    </row>
    <row r="47" spans="1:21" ht="102" customHeight="1" x14ac:dyDescent="0.25">
      <c r="A47" s="23"/>
      <c r="B47" s="30">
        <f t="shared" si="1"/>
        <v>2686</v>
      </c>
      <c r="C47" s="20" t="s">
        <v>168</v>
      </c>
      <c r="D47" s="32" t="s">
        <v>118</v>
      </c>
      <c r="E47" s="32" t="s">
        <v>169</v>
      </c>
      <c r="F47" s="19" t="s">
        <v>31</v>
      </c>
      <c r="G47" s="21"/>
      <c r="H47" s="19">
        <v>18223894</v>
      </c>
      <c r="I47" s="19">
        <f t="shared" si="3"/>
        <v>18223894</v>
      </c>
      <c r="J47" s="21" t="s">
        <v>18</v>
      </c>
      <c r="K47" s="22"/>
      <c r="L47" s="22"/>
      <c r="M47" s="22"/>
      <c r="N47" s="22"/>
      <c r="O47" s="22"/>
      <c r="P47" s="22"/>
      <c r="Q47" s="22"/>
      <c r="R47" s="22"/>
      <c r="S47" s="22"/>
      <c r="T47" s="22"/>
      <c r="U47" s="22"/>
    </row>
    <row r="48" spans="1:21" ht="74.25" customHeight="1" x14ac:dyDescent="0.25">
      <c r="A48" s="23"/>
      <c r="B48" s="30">
        <f t="shared" si="1"/>
        <v>2687</v>
      </c>
      <c r="C48" s="20" t="s">
        <v>170</v>
      </c>
      <c r="D48" s="32" t="s">
        <v>171</v>
      </c>
      <c r="E48" s="32" t="s">
        <v>172</v>
      </c>
      <c r="F48" s="19" t="s">
        <v>173</v>
      </c>
      <c r="G48" s="21" t="s">
        <v>174</v>
      </c>
      <c r="H48" s="19">
        <v>431307.64</v>
      </c>
      <c r="I48" s="19">
        <f t="shared" si="3"/>
        <v>431307.64</v>
      </c>
      <c r="J48" s="21" t="s">
        <v>18</v>
      </c>
    </row>
    <row r="49" spans="1:10" ht="79.5" customHeight="1" x14ac:dyDescent="0.25">
      <c r="A49" s="23"/>
      <c r="B49" s="30">
        <f t="shared" si="1"/>
        <v>2688</v>
      </c>
      <c r="C49" s="20" t="s">
        <v>175</v>
      </c>
      <c r="D49" s="32" t="s">
        <v>176</v>
      </c>
      <c r="E49" s="32" t="s">
        <v>177</v>
      </c>
      <c r="F49" s="19"/>
      <c r="G49" s="21"/>
      <c r="H49" s="19">
        <v>14210197.17</v>
      </c>
      <c r="I49" s="19">
        <f t="shared" si="0"/>
        <v>14210197.17</v>
      </c>
      <c r="J49" s="21" t="s">
        <v>18</v>
      </c>
    </row>
    <row r="50" spans="1:10" ht="131.25" customHeight="1" x14ac:dyDescent="0.25">
      <c r="A50" s="23"/>
      <c r="B50" s="30">
        <f t="shared" si="1"/>
        <v>2689</v>
      </c>
      <c r="C50" s="20" t="s">
        <v>178</v>
      </c>
      <c r="D50" s="32" t="s">
        <v>179</v>
      </c>
      <c r="E50" s="32" t="s">
        <v>180</v>
      </c>
      <c r="F50" s="19" t="s">
        <v>181</v>
      </c>
      <c r="G50" s="19" t="s">
        <v>182</v>
      </c>
      <c r="H50" s="19">
        <v>123037.78</v>
      </c>
      <c r="I50" s="19">
        <f t="shared" ref="I50" si="4">+H50</f>
        <v>123037.78</v>
      </c>
      <c r="J50" s="21" t="s">
        <v>18</v>
      </c>
    </row>
    <row r="51" spans="1:10" ht="65.25" customHeight="1" x14ac:dyDescent="0.25">
      <c r="A51" s="23"/>
      <c r="B51" s="30">
        <f t="shared" si="1"/>
        <v>2690</v>
      </c>
      <c r="C51" s="20" t="s">
        <v>183</v>
      </c>
      <c r="D51" s="32" t="s">
        <v>184</v>
      </c>
      <c r="E51" s="32" t="s">
        <v>185</v>
      </c>
      <c r="F51" s="19" t="s">
        <v>186</v>
      </c>
      <c r="G51" s="21" t="s">
        <v>187</v>
      </c>
      <c r="H51" s="19">
        <v>123900</v>
      </c>
      <c r="I51" s="19">
        <f t="shared" si="0"/>
        <v>123900</v>
      </c>
      <c r="J51" s="21" t="s">
        <v>18</v>
      </c>
    </row>
    <row r="52" spans="1:10" ht="120.75" customHeight="1" x14ac:dyDescent="0.25">
      <c r="A52" s="23"/>
      <c r="B52" s="30">
        <f t="shared" si="1"/>
        <v>2691</v>
      </c>
      <c r="C52" s="20" t="s">
        <v>188</v>
      </c>
      <c r="D52" s="32" t="s">
        <v>189</v>
      </c>
      <c r="E52" s="32" t="s">
        <v>190</v>
      </c>
      <c r="F52" s="19" t="s">
        <v>191</v>
      </c>
      <c r="G52" s="21" t="s">
        <v>192</v>
      </c>
      <c r="H52" s="19">
        <v>37962</v>
      </c>
      <c r="I52" s="19">
        <f t="shared" si="0"/>
        <v>37962</v>
      </c>
      <c r="J52" s="21" t="s">
        <v>18</v>
      </c>
    </row>
    <row r="53" spans="1:10" ht="75" customHeight="1" x14ac:dyDescent="0.25">
      <c r="A53" s="23"/>
      <c r="B53" s="30">
        <f t="shared" si="1"/>
        <v>2692</v>
      </c>
      <c r="C53" s="20" t="s">
        <v>193</v>
      </c>
      <c r="D53" s="32" t="s">
        <v>134</v>
      </c>
      <c r="E53" s="32" t="s">
        <v>194</v>
      </c>
      <c r="F53" s="19" t="s">
        <v>195</v>
      </c>
      <c r="G53" s="21">
        <v>45108</v>
      </c>
      <c r="H53" s="19">
        <v>274252.46999999997</v>
      </c>
      <c r="I53" s="19">
        <f t="shared" si="0"/>
        <v>274252.46999999997</v>
      </c>
      <c r="J53" s="21" t="s">
        <v>18</v>
      </c>
    </row>
    <row r="54" spans="1:10" ht="110.25" customHeight="1" x14ac:dyDescent="0.25">
      <c r="A54" s="23"/>
      <c r="B54" s="30">
        <f t="shared" si="1"/>
        <v>2693</v>
      </c>
      <c r="C54" s="20" t="s">
        <v>196</v>
      </c>
      <c r="D54" s="32" t="s">
        <v>197</v>
      </c>
      <c r="E54" s="32" t="s">
        <v>198</v>
      </c>
      <c r="F54" s="19" t="s">
        <v>199</v>
      </c>
      <c r="G54" s="21" t="s">
        <v>174</v>
      </c>
      <c r="H54" s="19">
        <v>236000</v>
      </c>
      <c r="I54" s="19">
        <f t="shared" si="0"/>
        <v>236000</v>
      </c>
      <c r="J54" s="21" t="s">
        <v>18</v>
      </c>
    </row>
    <row r="55" spans="1:10" ht="69" customHeight="1" x14ac:dyDescent="0.25">
      <c r="A55" s="23"/>
      <c r="B55" s="30">
        <f t="shared" si="1"/>
        <v>2694</v>
      </c>
      <c r="C55" s="20" t="s">
        <v>200</v>
      </c>
      <c r="D55" s="32" t="s">
        <v>201</v>
      </c>
      <c r="E55" s="32" t="s">
        <v>202</v>
      </c>
      <c r="F55" s="21" t="s">
        <v>203</v>
      </c>
      <c r="G55" s="21">
        <v>45097</v>
      </c>
      <c r="H55" s="19">
        <v>204989.6</v>
      </c>
      <c r="I55" s="19">
        <f t="shared" si="0"/>
        <v>204989.6</v>
      </c>
      <c r="J55" s="21" t="s">
        <v>18</v>
      </c>
    </row>
    <row r="56" spans="1:10" ht="67.5" customHeight="1" x14ac:dyDescent="0.25">
      <c r="A56" s="23"/>
      <c r="B56" s="30">
        <f t="shared" si="1"/>
        <v>2695</v>
      </c>
      <c r="C56" s="20" t="s">
        <v>204</v>
      </c>
      <c r="D56" s="32" t="s">
        <v>205</v>
      </c>
      <c r="E56" s="32" t="s">
        <v>206</v>
      </c>
      <c r="F56" s="19" t="s">
        <v>207</v>
      </c>
      <c r="G56" s="21" t="s">
        <v>208</v>
      </c>
      <c r="H56" s="19">
        <v>65555.55</v>
      </c>
      <c r="I56" s="19">
        <f t="shared" si="0"/>
        <v>65555.55</v>
      </c>
      <c r="J56" s="21" t="s">
        <v>18</v>
      </c>
    </row>
    <row r="57" spans="1:10" ht="81" customHeight="1" x14ac:dyDescent="0.25">
      <c r="A57" s="23"/>
      <c r="B57" s="30">
        <f t="shared" si="1"/>
        <v>2696</v>
      </c>
      <c r="C57" s="20" t="s">
        <v>209</v>
      </c>
      <c r="D57" s="32" t="s">
        <v>210</v>
      </c>
      <c r="E57" s="32" t="s">
        <v>211</v>
      </c>
      <c r="F57" s="19" t="s">
        <v>212</v>
      </c>
      <c r="G57" s="21">
        <v>45077</v>
      </c>
      <c r="H57" s="19">
        <v>309903.40000000002</v>
      </c>
      <c r="I57" s="19">
        <f t="shared" si="0"/>
        <v>309903.40000000002</v>
      </c>
      <c r="J57" s="21" t="s">
        <v>18</v>
      </c>
    </row>
    <row r="58" spans="1:10" ht="77.25" customHeight="1" x14ac:dyDescent="0.25">
      <c r="A58" s="23"/>
      <c r="B58" s="30">
        <f t="shared" si="1"/>
        <v>2697</v>
      </c>
      <c r="C58" s="20" t="s">
        <v>213</v>
      </c>
      <c r="D58" s="32" t="s">
        <v>214</v>
      </c>
      <c r="E58" s="32" t="s">
        <v>215</v>
      </c>
      <c r="F58" s="19" t="s">
        <v>216</v>
      </c>
      <c r="G58" s="21">
        <v>45097</v>
      </c>
      <c r="H58" s="19">
        <v>35400</v>
      </c>
      <c r="I58" s="19">
        <f t="shared" si="0"/>
        <v>35400</v>
      </c>
      <c r="J58" s="21" t="s">
        <v>18</v>
      </c>
    </row>
    <row r="59" spans="1:10" ht="107.25" customHeight="1" x14ac:dyDescent="0.25">
      <c r="A59" s="23"/>
      <c r="B59" s="30">
        <f t="shared" si="1"/>
        <v>2698</v>
      </c>
      <c r="C59" s="20" t="s">
        <v>217</v>
      </c>
      <c r="D59" s="32" t="s">
        <v>179</v>
      </c>
      <c r="E59" s="32" t="s">
        <v>218</v>
      </c>
      <c r="F59" s="19" t="s">
        <v>219</v>
      </c>
      <c r="G59" s="21">
        <v>45078</v>
      </c>
      <c r="H59" s="19">
        <v>116699.01</v>
      </c>
      <c r="I59" s="19">
        <f t="shared" si="0"/>
        <v>116699.01</v>
      </c>
      <c r="J59" s="21" t="s">
        <v>18</v>
      </c>
    </row>
    <row r="60" spans="1:10" ht="147" customHeight="1" x14ac:dyDescent="0.25">
      <c r="A60" s="23"/>
      <c r="B60" s="30">
        <f t="shared" si="1"/>
        <v>2699</v>
      </c>
      <c r="C60" s="20" t="s">
        <v>220</v>
      </c>
      <c r="D60" s="32" t="s">
        <v>221</v>
      </c>
      <c r="E60" s="32" t="s">
        <v>222</v>
      </c>
      <c r="F60" s="19" t="s">
        <v>223</v>
      </c>
      <c r="G60" s="21" t="s">
        <v>174</v>
      </c>
      <c r="H60" s="19">
        <v>619500</v>
      </c>
      <c r="I60" s="19">
        <f t="shared" si="0"/>
        <v>619500</v>
      </c>
      <c r="J60" s="21" t="s">
        <v>18</v>
      </c>
    </row>
    <row r="61" spans="1:10" ht="76.5" customHeight="1" x14ac:dyDescent="0.25">
      <c r="A61" s="23"/>
      <c r="B61" s="30">
        <f t="shared" si="1"/>
        <v>2700</v>
      </c>
      <c r="C61" s="20" t="s">
        <v>224</v>
      </c>
      <c r="D61" s="32" t="s">
        <v>225</v>
      </c>
      <c r="E61" s="32" t="s">
        <v>226</v>
      </c>
      <c r="F61" s="19" t="s">
        <v>227</v>
      </c>
      <c r="G61" s="21">
        <v>45082</v>
      </c>
      <c r="H61" s="19">
        <v>118000</v>
      </c>
      <c r="I61" s="19">
        <f t="shared" si="0"/>
        <v>118000</v>
      </c>
      <c r="J61" s="21" t="s">
        <v>18</v>
      </c>
    </row>
    <row r="62" spans="1:10" ht="68.25" customHeight="1" x14ac:dyDescent="0.25">
      <c r="A62" s="23"/>
      <c r="B62" s="30">
        <f t="shared" si="1"/>
        <v>2701</v>
      </c>
      <c r="C62" s="20" t="s">
        <v>228</v>
      </c>
      <c r="D62" s="32" t="s">
        <v>179</v>
      </c>
      <c r="E62" s="32" t="s">
        <v>229</v>
      </c>
      <c r="F62" s="19" t="s">
        <v>230</v>
      </c>
      <c r="G62" s="21" t="s">
        <v>146</v>
      </c>
      <c r="H62" s="19">
        <v>11936.89</v>
      </c>
      <c r="I62" s="19">
        <f t="shared" si="0"/>
        <v>11936.89</v>
      </c>
      <c r="J62" s="21" t="s">
        <v>18</v>
      </c>
    </row>
    <row r="63" spans="1:10" ht="81.75" customHeight="1" x14ac:dyDescent="0.25">
      <c r="A63" s="23"/>
      <c r="B63" s="30">
        <f t="shared" si="1"/>
        <v>2702</v>
      </c>
      <c r="C63" s="20" t="s">
        <v>231</v>
      </c>
      <c r="D63" s="32" t="s">
        <v>232</v>
      </c>
      <c r="E63" s="32" t="s">
        <v>233</v>
      </c>
      <c r="F63" s="19" t="s">
        <v>234</v>
      </c>
      <c r="G63" s="21" t="s">
        <v>146</v>
      </c>
      <c r="H63" s="19">
        <v>354000</v>
      </c>
      <c r="I63" s="19">
        <f t="shared" si="0"/>
        <v>354000</v>
      </c>
      <c r="J63" s="21" t="s">
        <v>18</v>
      </c>
    </row>
    <row r="64" spans="1:10" ht="59.25" customHeight="1" x14ac:dyDescent="0.25">
      <c r="A64" s="23"/>
      <c r="B64" s="30">
        <f t="shared" si="1"/>
        <v>2703</v>
      </c>
      <c r="C64" s="24" t="s">
        <v>235</v>
      </c>
      <c r="D64" s="32" t="s">
        <v>236</v>
      </c>
      <c r="E64" s="32" t="s">
        <v>237</v>
      </c>
      <c r="F64" s="21" t="s">
        <v>238</v>
      </c>
      <c r="G64" s="21">
        <v>45084</v>
      </c>
      <c r="H64" s="19">
        <v>159890</v>
      </c>
      <c r="I64" s="19">
        <f t="shared" si="0"/>
        <v>159890</v>
      </c>
      <c r="J64" s="21" t="s">
        <v>18</v>
      </c>
    </row>
    <row r="65" spans="1:10" ht="79.5" customHeight="1" x14ac:dyDescent="0.25">
      <c r="A65" s="23"/>
      <c r="B65" s="30">
        <f t="shared" si="1"/>
        <v>2704</v>
      </c>
      <c r="C65" s="24" t="s">
        <v>239</v>
      </c>
      <c r="D65" s="32" t="s">
        <v>240</v>
      </c>
      <c r="E65" s="32" t="s">
        <v>241</v>
      </c>
      <c r="F65" s="19" t="s">
        <v>242</v>
      </c>
      <c r="G65" s="21">
        <v>45099</v>
      </c>
      <c r="H65" s="19">
        <v>47200</v>
      </c>
      <c r="I65" s="19">
        <f t="shared" si="0"/>
        <v>47200</v>
      </c>
      <c r="J65" s="21" t="s">
        <v>18</v>
      </c>
    </row>
    <row r="66" spans="1:10" ht="76.5" customHeight="1" x14ac:dyDescent="0.25">
      <c r="B66" s="30">
        <f t="shared" si="1"/>
        <v>2705</v>
      </c>
      <c r="C66" s="24" t="s">
        <v>243</v>
      </c>
      <c r="D66" s="32" t="s">
        <v>89</v>
      </c>
      <c r="E66" s="32" t="s">
        <v>244</v>
      </c>
      <c r="F66" s="19" t="s">
        <v>31</v>
      </c>
      <c r="G66" s="21"/>
      <c r="H66" s="19">
        <v>794532.5</v>
      </c>
      <c r="I66" s="19">
        <f t="shared" si="0"/>
        <v>794532.5</v>
      </c>
      <c r="J66" s="21" t="s">
        <v>18</v>
      </c>
    </row>
    <row r="67" spans="1:10" ht="72.75" customHeight="1" x14ac:dyDescent="0.25">
      <c r="B67" s="30">
        <f t="shared" si="1"/>
        <v>2706</v>
      </c>
      <c r="C67" s="24" t="s">
        <v>245</v>
      </c>
      <c r="D67" s="32" t="s">
        <v>246</v>
      </c>
      <c r="E67" s="32" t="s">
        <v>247</v>
      </c>
      <c r="F67" s="19" t="s">
        <v>248</v>
      </c>
      <c r="G67" s="21" t="s">
        <v>249</v>
      </c>
      <c r="H67" s="19">
        <v>75513.539999999994</v>
      </c>
      <c r="I67" s="19">
        <f t="shared" si="0"/>
        <v>75513.539999999994</v>
      </c>
      <c r="J67" s="21" t="s">
        <v>18</v>
      </c>
    </row>
    <row r="68" spans="1:10" ht="78.75" customHeight="1" x14ac:dyDescent="0.25">
      <c r="B68" s="30">
        <f t="shared" si="1"/>
        <v>2707</v>
      </c>
      <c r="C68" s="24" t="s">
        <v>250</v>
      </c>
      <c r="D68" s="32" t="s">
        <v>251</v>
      </c>
      <c r="E68" s="32" t="s">
        <v>252</v>
      </c>
      <c r="F68" s="19" t="s">
        <v>253</v>
      </c>
      <c r="G68" s="21">
        <v>45104</v>
      </c>
      <c r="H68" s="19">
        <v>1549055.47</v>
      </c>
      <c r="I68" s="19">
        <f t="shared" si="0"/>
        <v>1549055.47</v>
      </c>
      <c r="J68" s="21" t="s">
        <v>18</v>
      </c>
    </row>
    <row r="69" spans="1:10" ht="63.75" customHeight="1" x14ac:dyDescent="0.25">
      <c r="B69" s="30">
        <f t="shared" si="1"/>
        <v>2708</v>
      </c>
      <c r="C69" s="24" t="s">
        <v>254</v>
      </c>
      <c r="D69" s="32" t="s">
        <v>255</v>
      </c>
      <c r="E69" s="32" t="s">
        <v>256</v>
      </c>
      <c r="F69" s="19" t="s">
        <v>257</v>
      </c>
      <c r="G69" s="21" t="s">
        <v>258</v>
      </c>
      <c r="H69" s="19">
        <v>102826.15</v>
      </c>
      <c r="I69" s="19">
        <f t="shared" si="0"/>
        <v>102826.15</v>
      </c>
      <c r="J69" s="21" t="s">
        <v>18</v>
      </c>
    </row>
    <row r="70" spans="1:10" ht="116.25" customHeight="1" x14ac:dyDescent="0.25">
      <c r="B70" s="30">
        <f t="shared" si="1"/>
        <v>2709</v>
      </c>
      <c r="C70" s="24" t="s">
        <v>259</v>
      </c>
      <c r="D70" s="32" t="s">
        <v>260</v>
      </c>
      <c r="E70" s="32" t="s">
        <v>261</v>
      </c>
      <c r="F70" s="19" t="s">
        <v>262</v>
      </c>
      <c r="G70" s="21">
        <v>45083</v>
      </c>
      <c r="H70" s="19">
        <v>165200</v>
      </c>
      <c r="I70" s="19">
        <f t="shared" si="0"/>
        <v>165200</v>
      </c>
      <c r="J70" s="21" t="s">
        <v>18</v>
      </c>
    </row>
    <row r="71" spans="1:10" ht="57" customHeight="1" x14ac:dyDescent="0.25">
      <c r="B71" s="30">
        <f t="shared" si="1"/>
        <v>2710</v>
      </c>
      <c r="C71" s="24" t="s">
        <v>263</v>
      </c>
      <c r="D71" s="32" t="s">
        <v>264</v>
      </c>
      <c r="E71" s="32" t="s">
        <v>265</v>
      </c>
      <c r="F71" s="19" t="s">
        <v>266</v>
      </c>
      <c r="G71" s="21">
        <v>45104</v>
      </c>
      <c r="H71" s="19">
        <v>204667.58</v>
      </c>
      <c r="I71" s="19">
        <f t="shared" si="0"/>
        <v>204667.58</v>
      </c>
      <c r="J71" s="21" t="s">
        <v>18</v>
      </c>
    </row>
    <row r="72" spans="1:10" ht="60" customHeight="1" x14ac:dyDescent="0.25">
      <c r="B72" s="30">
        <f t="shared" si="1"/>
        <v>2711</v>
      </c>
      <c r="C72" s="24" t="s">
        <v>267</v>
      </c>
      <c r="D72" s="32" t="s">
        <v>268</v>
      </c>
      <c r="E72" s="32" t="s">
        <v>269</v>
      </c>
      <c r="F72" s="19" t="s">
        <v>270</v>
      </c>
      <c r="G72" s="21">
        <v>45086</v>
      </c>
      <c r="H72" s="19">
        <v>2500000</v>
      </c>
      <c r="I72" s="19">
        <f t="shared" si="0"/>
        <v>2500000</v>
      </c>
      <c r="J72" s="21" t="s">
        <v>18</v>
      </c>
    </row>
    <row r="73" spans="1:10" ht="89.25" customHeight="1" x14ac:dyDescent="0.25">
      <c r="B73" s="30">
        <f t="shared" si="1"/>
        <v>2712</v>
      </c>
      <c r="C73" s="24" t="s">
        <v>271</v>
      </c>
      <c r="D73" s="32" t="s">
        <v>272</v>
      </c>
      <c r="E73" s="32" t="s">
        <v>273</v>
      </c>
      <c r="F73" s="19" t="s">
        <v>274</v>
      </c>
      <c r="G73" s="21">
        <v>45079</v>
      </c>
      <c r="H73" s="19">
        <v>141600</v>
      </c>
      <c r="I73" s="19">
        <f t="shared" si="0"/>
        <v>141600</v>
      </c>
      <c r="J73" s="21" t="s">
        <v>18</v>
      </c>
    </row>
    <row r="74" spans="1:10" ht="84" customHeight="1" x14ac:dyDescent="0.25">
      <c r="B74" s="30">
        <f t="shared" ref="B74:B137" si="5">+B73+1</f>
        <v>2713</v>
      </c>
      <c r="C74" s="24" t="s">
        <v>275</v>
      </c>
      <c r="D74" s="32" t="s">
        <v>276</v>
      </c>
      <c r="E74" s="32" t="s">
        <v>277</v>
      </c>
      <c r="F74" s="19" t="s">
        <v>278</v>
      </c>
      <c r="G74" s="21" t="s">
        <v>44</v>
      </c>
      <c r="H74" s="19">
        <v>1811577.3</v>
      </c>
      <c r="I74" s="19">
        <f t="shared" si="0"/>
        <v>1811577.3</v>
      </c>
      <c r="J74" s="21" t="s">
        <v>18</v>
      </c>
    </row>
    <row r="75" spans="1:10" ht="81" customHeight="1" x14ac:dyDescent="0.25">
      <c r="B75" s="30">
        <f t="shared" si="5"/>
        <v>2714</v>
      </c>
      <c r="C75" s="24" t="s">
        <v>279</v>
      </c>
      <c r="D75" s="32" t="s">
        <v>280</v>
      </c>
      <c r="E75" s="32" t="s">
        <v>281</v>
      </c>
      <c r="F75" s="19" t="s">
        <v>282</v>
      </c>
      <c r="G75" s="21">
        <v>45098</v>
      </c>
      <c r="H75" s="19">
        <v>177000</v>
      </c>
      <c r="I75" s="19">
        <f t="shared" si="0"/>
        <v>177000</v>
      </c>
      <c r="J75" s="21" t="s">
        <v>18</v>
      </c>
    </row>
    <row r="76" spans="1:10" ht="117.75" customHeight="1" x14ac:dyDescent="0.25">
      <c r="B76" s="30">
        <f t="shared" si="5"/>
        <v>2715</v>
      </c>
      <c r="C76" s="24" t="s">
        <v>283</v>
      </c>
      <c r="D76" s="32" t="s">
        <v>284</v>
      </c>
      <c r="E76" s="32" t="s">
        <v>285</v>
      </c>
      <c r="F76" s="19" t="s">
        <v>286</v>
      </c>
      <c r="G76" s="21">
        <v>45097</v>
      </c>
      <c r="H76" s="19">
        <v>236000</v>
      </c>
      <c r="I76" s="19">
        <f t="shared" si="0"/>
        <v>236000</v>
      </c>
      <c r="J76" s="21" t="s">
        <v>18</v>
      </c>
    </row>
    <row r="77" spans="1:10" ht="78.75" customHeight="1" x14ac:dyDescent="0.25">
      <c r="B77" s="30">
        <f t="shared" si="5"/>
        <v>2716</v>
      </c>
      <c r="C77" s="24" t="s">
        <v>287</v>
      </c>
      <c r="D77" s="32" t="s">
        <v>288</v>
      </c>
      <c r="E77" s="32" t="s">
        <v>289</v>
      </c>
      <c r="F77" s="19" t="s">
        <v>290</v>
      </c>
      <c r="G77" s="21">
        <v>45083</v>
      </c>
      <c r="H77" s="19">
        <v>14356.66</v>
      </c>
      <c r="I77" s="19">
        <f t="shared" si="0"/>
        <v>14356.66</v>
      </c>
      <c r="J77" s="21" t="s">
        <v>18</v>
      </c>
    </row>
    <row r="78" spans="1:10" ht="34.5" customHeight="1" x14ac:dyDescent="0.25">
      <c r="B78" s="30">
        <f t="shared" si="5"/>
        <v>2717</v>
      </c>
      <c r="C78" s="24" t="s">
        <v>291</v>
      </c>
      <c r="D78" s="32" t="s">
        <v>33</v>
      </c>
      <c r="E78" s="32" t="s">
        <v>292</v>
      </c>
      <c r="F78" s="19" t="s">
        <v>293</v>
      </c>
      <c r="G78" s="21">
        <v>45092</v>
      </c>
      <c r="H78" s="19">
        <v>20669.990000000002</v>
      </c>
      <c r="I78" s="19">
        <f t="shared" si="0"/>
        <v>20669.990000000002</v>
      </c>
      <c r="J78" s="21" t="s">
        <v>18</v>
      </c>
    </row>
    <row r="79" spans="1:10" ht="83.25" customHeight="1" x14ac:dyDescent="0.25">
      <c r="B79" s="30">
        <f t="shared" si="5"/>
        <v>2718</v>
      </c>
      <c r="C79" s="24" t="s">
        <v>294</v>
      </c>
      <c r="D79" s="32" t="s">
        <v>29</v>
      </c>
      <c r="E79" s="32" t="s">
        <v>295</v>
      </c>
      <c r="F79" s="19" t="s">
        <v>31</v>
      </c>
      <c r="G79" s="21"/>
      <c r="H79" s="19">
        <v>893765.9</v>
      </c>
      <c r="I79" s="19">
        <f t="shared" si="0"/>
        <v>893765.9</v>
      </c>
      <c r="J79" s="21" t="s">
        <v>18</v>
      </c>
    </row>
    <row r="80" spans="1:10" ht="106.5" customHeight="1" x14ac:dyDescent="0.25">
      <c r="B80" s="30">
        <f t="shared" si="5"/>
        <v>2719</v>
      </c>
      <c r="C80" s="24" t="s">
        <v>296</v>
      </c>
      <c r="D80" s="32" t="s">
        <v>197</v>
      </c>
      <c r="E80" s="32" t="s">
        <v>297</v>
      </c>
      <c r="F80" s="19" t="s">
        <v>298</v>
      </c>
      <c r="G80" s="21">
        <v>45077</v>
      </c>
      <c r="H80" s="19">
        <v>472000</v>
      </c>
      <c r="I80" s="19">
        <f t="shared" si="0"/>
        <v>472000</v>
      </c>
      <c r="J80" s="21" t="s">
        <v>18</v>
      </c>
    </row>
    <row r="81" spans="2:10" ht="108.75" customHeight="1" x14ac:dyDescent="0.25">
      <c r="B81" s="30">
        <f t="shared" si="5"/>
        <v>2720</v>
      </c>
      <c r="C81" s="24" t="s">
        <v>299</v>
      </c>
      <c r="D81" s="32" t="s">
        <v>300</v>
      </c>
      <c r="E81" s="32" t="s">
        <v>301</v>
      </c>
      <c r="F81" s="19" t="s">
        <v>302</v>
      </c>
      <c r="G81" s="19" t="s">
        <v>303</v>
      </c>
      <c r="H81" s="19">
        <v>1357000</v>
      </c>
      <c r="I81" s="19">
        <f t="shared" si="0"/>
        <v>1357000</v>
      </c>
      <c r="J81" s="21" t="s">
        <v>18</v>
      </c>
    </row>
    <row r="82" spans="2:10" ht="82.5" customHeight="1" x14ac:dyDescent="0.25">
      <c r="B82" s="30">
        <f t="shared" si="5"/>
        <v>2721</v>
      </c>
      <c r="C82" s="24" t="s">
        <v>304</v>
      </c>
      <c r="D82" s="32" t="s">
        <v>305</v>
      </c>
      <c r="E82" s="32" t="s">
        <v>306</v>
      </c>
      <c r="F82" s="19"/>
      <c r="G82" s="19"/>
      <c r="H82" s="19">
        <v>13768478.390000001</v>
      </c>
      <c r="I82" s="19">
        <f t="shared" si="0"/>
        <v>13768478.390000001</v>
      </c>
      <c r="J82" s="21" t="s">
        <v>18</v>
      </c>
    </row>
    <row r="83" spans="2:10" ht="63.75" customHeight="1" x14ac:dyDescent="0.25">
      <c r="B83" s="30">
        <f t="shared" si="5"/>
        <v>2722</v>
      </c>
      <c r="C83" s="24" t="s">
        <v>307</v>
      </c>
      <c r="D83" s="32" t="s">
        <v>308</v>
      </c>
      <c r="E83" s="32" t="s">
        <v>309</v>
      </c>
      <c r="F83" s="19" t="s">
        <v>310</v>
      </c>
      <c r="G83" s="21">
        <v>45097</v>
      </c>
      <c r="H83" s="19">
        <v>47200</v>
      </c>
      <c r="I83" s="19">
        <f t="shared" si="0"/>
        <v>47200</v>
      </c>
      <c r="J83" s="21" t="s">
        <v>18</v>
      </c>
    </row>
    <row r="84" spans="2:10" ht="81" customHeight="1" x14ac:dyDescent="0.25">
      <c r="B84" s="30">
        <f t="shared" si="5"/>
        <v>2723</v>
      </c>
      <c r="C84" s="24" t="s">
        <v>311</v>
      </c>
      <c r="D84" s="32" t="s">
        <v>312</v>
      </c>
      <c r="E84" s="32" t="s">
        <v>313</v>
      </c>
      <c r="F84" s="19" t="s">
        <v>314</v>
      </c>
      <c r="G84" s="21" t="s">
        <v>315</v>
      </c>
      <c r="H84" s="19">
        <v>47200</v>
      </c>
      <c r="I84" s="19">
        <f t="shared" si="0"/>
        <v>47200</v>
      </c>
      <c r="J84" s="21" t="s">
        <v>18</v>
      </c>
    </row>
    <row r="85" spans="2:10" ht="53.25" customHeight="1" x14ac:dyDescent="0.25">
      <c r="B85" s="30">
        <f t="shared" si="5"/>
        <v>2724</v>
      </c>
      <c r="C85" s="24" t="s">
        <v>316</v>
      </c>
      <c r="D85" s="32" t="s">
        <v>317</v>
      </c>
      <c r="E85" s="32" t="s">
        <v>318</v>
      </c>
      <c r="F85" s="19" t="s">
        <v>319</v>
      </c>
      <c r="G85" s="21" t="s">
        <v>320</v>
      </c>
      <c r="H85" s="19">
        <v>94400</v>
      </c>
      <c r="I85" s="19">
        <f t="shared" si="0"/>
        <v>94400</v>
      </c>
      <c r="J85" s="21" t="s">
        <v>18</v>
      </c>
    </row>
    <row r="86" spans="2:10" ht="111.75" customHeight="1" x14ac:dyDescent="0.25">
      <c r="B86" s="30">
        <f t="shared" si="5"/>
        <v>2725</v>
      </c>
      <c r="C86" s="24" t="s">
        <v>321</v>
      </c>
      <c r="D86" s="32" t="s">
        <v>322</v>
      </c>
      <c r="E86" s="32" t="s">
        <v>323</v>
      </c>
      <c r="F86" s="19" t="s">
        <v>324</v>
      </c>
      <c r="G86" s="21" t="s">
        <v>174</v>
      </c>
      <c r="H86" s="19">
        <v>265500</v>
      </c>
      <c r="I86" s="19">
        <f t="shared" si="0"/>
        <v>265500</v>
      </c>
      <c r="J86" s="21" t="s">
        <v>18</v>
      </c>
    </row>
    <row r="87" spans="2:10" ht="78.75" customHeight="1" x14ac:dyDescent="0.25">
      <c r="B87" s="30">
        <f t="shared" si="5"/>
        <v>2726</v>
      </c>
      <c r="C87" s="24" t="s">
        <v>325</v>
      </c>
      <c r="D87" s="32" t="s">
        <v>326</v>
      </c>
      <c r="E87" s="32" t="s">
        <v>327</v>
      </c>
      <c r="F87" s="19" t="s">
        <v>328</v>
      </c>
      <c r="G87" s="21" t="s">
        <v>329</v>
      </c>
      <c r="H87" s="19">
        <v>130980</v>
      </c>
      <c r="I87" s="19">
        <f t="shared" si="0"/>
        <v>130980</v>
      </c>
      <c r="J87" s="21" t="s">
        <v>18</v>
      </c>
    </row>
    <row r="88" spans="2:10" ht="71.25" customHeight="1" x14ac:dyDescent="0.25">
      <c r="B88" s="30">
        <f t="shared" si="5"/>
        <v>2727</v>
      </c>
      <c r="C88" s="24" t="s">
        <v>330</v>
      </c>
      <c r="D88" s="32" t="s">
        <v>179</v>
      </c>
      <c r="E88" s="32" t="s">
        <v>331</v>
      </c>
      <c r="F88" s="19" t="s">
        <v>332</v>
      </c>
      <c r="G88" s="21">
        <v>45105</v>
      </c>
      <c r="H88" s="19">
        <v>38281.4</v>
      </c>
      <c r="I88" s="19">
        <f t="shared" si="0"/>
        <v>38281.4</v>
      </c>
      <c r="J88" s="21" t="s">
        <v>18</v>
      </c>
    </row>
    <row r="89" spans="2:10" ht="80.25" customHeight="1" x14ac:dyDescent="0.25">
      <c r="B89" s="30">
        <f t="shared" si="5"/>
        <v>2728</v>
      </c>
      <c r="C89" s="24" t="s">
        <v>333</v>
      </c>
      <c r="D89" s="32" t="s">
        <v>57</v>
      </c>
      <c r="E89" s="32" t="s">
        <v>334</v>
      </c>
      <c r="F89" s="19" t="s">
        <v>335</v>
      </c>
      <c r="G89" s="21">
        <v>45103</v>
      </c>
      <c r="H89" s="19">
        <v>286780</v>
      </c>
      <c r="I89" s="19">
        <f t="shared" si="0"/>
        <v>286780</v>
      </c>
      <c r="J89" s="21" t="s">
        <v>18</v>
      </c>
    </row>
    <row r="90" spans="2:10" ht="73.5" customHeight="1" x14ac:dyDescent="0.25">
      <c r="B90" s="30">
        <f t="shared" si="5"/>
        <v>2729</v>
      </c>
      <c r="C90" s="24" t="s">
        <v>336</v>
      </c>
      <c r="D90" s="32" t="s">
        <v>14</v>
      </c>
      <c r="E90" s="32" t="s">
        <v>337</v>
      </c>
      <c r="F90" s="19" t="s">
        <v>338</v>
      </c>
      <c r="G90" s="21" t="s">
        <v>339</v>
      </c>
      <c r="H90" s="19">
        <v>47259.74</v>
      </c>
      <c r="I90" s="19">
        <f t="shared" si="0"/>
        <v>47259.74</v>
      </c>
      <c r="J90" s="21" t="s">
        <v>18</v>
      </c>
    </row>
    <row r="91" spans="2:10" ht="78" customHeight="1" x14ac:dyDescent="0.25">
      <c r="B91" s="30">
        <f t="shared" si="5"/>
        <v>2730</v>
      </c>
      <c r="C91" s="24" t="s">
        <v>340</v>
      </c>
      <c r="D91" s="32" t="s">
        <v>341</v>
      </c>
      <c r="E91" s="32" t="s">
        <v>342</v>
      </c>
      <c r="F91" s="19"/>
      <c r="G91" s="21"/>
      <c r="H91" s="19">
        <v>1852560.15</v>
      </c>
      <c r="I91" s="19">
        <f t="shared" ref="I91:I113" si="6">+H91</f>
        <v>1852560.15</v>
      </c>
      <c r="J91" s="21" t="s">
        <v>18</v>
      </c>
    </row>
    <row r="92" spans="2:10" ht="66.75" customHeight="1" x14ac:dyDescent="0.25">
      <c r="B92" s="30">
        <f t="shared" si="5"/>
        <v>2731</v>
      </c>
      <c r="C92" s="24" t="s">
        <v>343</v>
      </c>
      <c r="D92" s="32" t="s">
        <v>344</v>
      </c>
      <c r="E92" s="32" t="s">
        <v>345</v>
      </c>
      <c r="F92" s="19" t="s">
        <v>346</v>
      </c>
      <c r="G92" s="21">
        <v>45096</v>
      </c>
      <c r="H92" s="19">
        <v>2500000</v>
      </c>
      <c r="I92" s="19">
        <f t="shared" si="6"/>
        <v>2500000</v>
      </c>
      <c r="J92" s="21" t="s">
        <v>18</v>
      </c>
    </row>
    <row r="93" spans="2:10" ht="75.75" customHeight="1" x14ac:dyDescent="0.25">
      <c r="B93" s="30">
        <f t="shared" si="5"/>
        <v>2732</v>
      </c>
      <c r="C93" s="24" t="s">
        <v>347</v>
      </c>
      <c r="D93" s="32" t="s">
        <v>268</v>
      </c>
      <c r="E93" s="32" t="s">
        <v>348</v>
      </c>
      <c r="F93" s="19" t="s">
        <v>349</v>
      </c>
      <c r="G93" s="21" t="s">
        <v>350</v>
      </c>
      <c r="H93" s="19">
        <v>5148458</v>
      </c>
      <c r="I93" s="19">
        <f t="shared" si="6"/>
        <v>5148458</v>
      </c>
      <c r="J93" s="21" t="s">
        <v>18</v>
      </c>
    </row>
    <row r="94" spans="2:10" ht="57" customHeight="1" x14ac:dyDescent="0.25">
      <c r="B94" s="30">
        <f t="shared" si="5"/>
        <v>2733</v>
      </c>
      <c r="C94" s="24" t="s">
        <v>351</v>
      </c>
      <c r="D94" s="32" t="s">
        <v>352</v>
      </c>
      <c r="E94" s="32" t="s">
        <v>353</v>
      </c>
      <c r="F94" s="19" t="s">
        <v>116</v>
      </c>
      <c r="G94" s="21" t="s">
        <v>354</v>
      </c>
      <c r="H94" s="19">
        <v>94400</v>
      </c>
      <c r="I94" s="19">
        <f t="shared" si="6"/>
        <v>94400</v>
      </c>
      <c r="J94" s="21" t="s">
        <v>18</v>
      </c>
    </row>
    <row r="95" spans="2:10" ht="75" customHeight="1" x14ac:dyDescent="0.25">
      <c r="B95" s="30">
        <f t="shared" si="5"/>
        <v>2734</v>
      </c>
      <c r="C95" s="24" t="s">
        <v>355</v>
      </c>
      <c r="D95" s="32" t="s">
        <v>89</v>
      </c>
      <c r="E95" s="32" t="s">
        <v>356</v>
      </c>
      <c r="F95" s="19" t="s">
        <v>31</v>
      </c>
      <c r="G95" s="21"/>
      <c r="H95" s="19">
        <v>349847.5</v>
      </c>
      <c r="I95" s="19">
        <f t="shared" si="6"/>
        <v>349847.5</v>
      </c>
      <c r="J95" s="21" t="s">
        <v>18</v>
      </c>
    </row>
    <row r="96" spans="2:10" ht="89.25" customHeight="1" x14ac:dyDescent="0.25">
      <c r="B96" s="30">
        <f t="shared" si="5"/>
        <v>2735</v>
      </c>
      <c r="C96" s="24" t="s">
        <v>357</v>
      </c>
      <c r="D96" s="32" t="s">
        <v>358</v>
      </c>
      <c r="E96" s="32" t="s">
        <v>359</v>
      </c>
      <c r="F96" s="19" t="s">
        <v>360</v>
      </c>
      <c r="G96" s="21">
        <v>45030</v>
      </c>
      <c r="H96" s="19">
        <v>11800000</v>
      </c>
      <c r="I96" s="19">
        <f t="shared" si="6"/>
        <v>11800000</v>
      </c>
      <c r="J96" s="21" t="s">
        <v>18</v>
      </c>
    </row>
    <row r="97" spans="2:10" ht="96" customHeight="1" x14ac:dyDescent="0.25">
      <c r="B97" s="30">
        <f t="shared" si="5"/>
        <v>2736</v>
      </c>
      <c r="C97" s="24" t="s">
        <v>361</v>
      </c>
      <c r="D97" s="32" t="s">
        <v>358</v>
      </c>
      <c r="E97" s="32" t="s">
        <v>362</v>
      </c>
      <c r="F97" s="19" t="s">
        <v>363</v>
      </c>
      <c r="G97" s="21" t="s">
        <v>364</v>
      </c>
      <c r="H97" s="19">
        <v>5900000</v>
      </c>
      <c r="I97" s="19">
        <f t="shared" si="6"/>
        <v>5900000</v>
      </c>
      <c r="J97" s="21" t="s">
        <v>18</v>
      </c>
    </row>
    <row r="98" spans="2:10" ht="81" customHeight="1" x14ac:dyDescent="0.25">
      <c r="B98" s="30">
        <f t="shared" si="5"/>
        <v>2737</v>
      </c>
      <c r="C98" s="24" t="s">
        <v>365</v>
      </c>
      <c r="D98" s="32" t="s">
        <v>366</v>
      </c>
      <c r="E98" s="32" t="s">
        <v>367</v>
      </c>
      <c r="F98" s="19"/>
      <c r="G98" s="21"/>
      <c r="H98" s="19">
        <v>49655369.469999999</v>
      </c>
      <c r="I98" s="19">
        <f t="shared" si="6"/>
        <v>49655369.469999999</v>
      </c>
      <c r="J98" s="21" t="s">
        <v>18</v>
      </c>
    </row>
    <row r="99" spans="2:10" ht="75.75" customHeight="1" x14ac:dyDescent="0.25">
      <c r="B99" s="30">
        <f t="shared" si="5"/>
        <v>2738</v>
      </c>
      <c r="C99" s="24" t="s">
        <v>368</v>
      </c>
      <c r="D99" s="32" t="s">
        <v>369</v>
      </c>
      <c r="E99" s="32" t="s">
        <v>370</v>
      </c>
      <c r="F99" s="19" t="s">
        <v>371</v>
      </c>
      <c r="G99" s="21">
        <v>45110</v>
      </c>
      <c r="H99" s="19">
        <v>613517.4</v>
      </c>
      <c r="I99" s="19">
        <f t="shared" si="6"/>
        <v>613517.4</v>
      </c>
      <c r="J99" s="21" t="s">
        <v>18</v>
      </c>
    </row>
    <row r="100" spans="2:10" ht="95.25" customHeight="1" x14ac:dyDescent="0.25">
      <c r="B100" s="30">
        <f t="shared" si="5"/>
        <v>2739</v>
      </c>
      <c r="C100" s="24" t="s">
        <v>372</v>
      </c>
      <c r="D100" s="32" t="s">
        <v>373</v>
      </c>
      <c r="E100" s="32" t="s">
        <v>374</v>
      </c>
      <c r="F100" s="19" t="s">
        <v>375</v>
      </c>
      <c r="G100" s="21">
        <v>45102</v>
      </c>
      <c r="H100" s="19">
        <v>62973.06</v>
      </c>
      <c r="I100" s="19">
        <f t="shared" si="6"/>
        <v>62973.06</v>
      </c>
      <c r="J100" s="21" t="s">
        <v>18</v>
      </c>
    </row>
    <row r="101" spans="2:10" ht="68.25" customHeight="1" x14ac:dyDescent="0.25">
      <c r="B101" s="30">
        <f t="shared" si="5"/>
        <v>2740</v>
      </c>
      <c r="C101" s="24" t="s">
        <v>376</v>
      </c>
      <c r="D101" s="32" t="s">
        <v>377</v>
      </c>
      <c r="E101" s="32" t="s">
        <v>378</v>
      </c>
      <c r="F101" s="19"/>
      <c r="G101" s="21"/>
      <c r="H101" s="19">
        <v>5749676.3700000001</v>
      </c>
      <c r="I101" s="19">
        <f t="shared" si="6"/>
        <v>5749676.3700000001</v>
      </c>
      <c r="J101" s="21" t="s">
        <v>18</v>
      </c>
    </row>
    <row r="102" spans="2:10" ht="72" customHeight="1" x14ac:dyDescent="0.25">
      <c r="B102" s="30">
        <f t="shared" si="5"/>
        <v>2741</v>
      </c>
      <c r="C102" s="24" t="s">
        <v>379</v>
      </c>
      <c r="D102" s="32" t="s">
        <v>380</v>
      </c>
      <c r="E102" s="32" t="s">
        <v>381</v>
      </c>
      <c r="F102" s="21" t="s">
        <v>382</v>
      </c>
      <c r="G102" s="21">
        <v>45072</v>
      </c>
      <c r="H102" s="19">
        <v>590000</v>
      </c>
      <c r="I102" s="19">
        <f t="shared" si="6"/>
        <v>590000</v>
      </c>
      <c r="J102" s="21" t="s">
        <v>18</v>
      </c>
    </row>
    <row r="103" spans="2:10" ht="89.25" customHeight="1" x14ac:dyDescent="0.25">
      <c r="B103" s="30">
        <f t="shared" si="5"/>
        <v>2742</v>
      </c>
      <c r="C103" s="24" t="s">
        <v>383</v>
      </c>
      <c r="D103" s="32" t="s">
        <v>280</v>
      </c>
      <c r="E103" s="32" t="s">
        <v>384</v>
      </c>
      <c r="F103" s="21" t="s">
        <v>385</v>
      </c>
      <c r="G103" s="21">
        <v>45083</v>
      </c>
      <c r="H103" s="19">
        <v>354000</v>
      </c>
      <c r="I103" s="19">
        <f t="shared" si="6"/>
        <v>354000</v>
      </c>
      <c r="J103" s="21" t="s">
        <v>18</v>
      </c>
    </row>
    <row r="104" spans="2:10" ht="123.75" customHeight="1" x14ac:dyDescent="0.25">
      <c r="B104" s="30">
        <f t="shared" si="5"/>
        <v>2743</v>
      </c>
      <c r="C104" s="24" t="s">
        <v>386</v>
      </c>
      <c r="D104" s="32" t="s">
        <v>260</v>
      </c>
      <c r="E104" s="32" t="s">
        <v>387</v>
      </c>
      <c r="F104" s="19" t="s">
        <v>388</v>
      </c>
      <c r="G104" s="21" t="s">
        <v>95</v>
      </c>
      <c r="H104" s="19">
        <v>82600</v>
      </c>
      <c r="I104" s="19">
        <f t="shared" si="6"/>
        <v>82600</v>
      </c>
      <c r="J104" s="21" t="s">
        <v>18</v>
      </c>
    </row>
    <row r="105" spans="2:10" ht="122.25" customHeight="1" x14ac:dyDescent="0.25">
      <c r="B105" s="30">
        <f t="shared" si="5"/>
        <v>2744</v>
      </c>
      <c r="C105" s="24" t="s">
        <v>389</v>
      </c>
      <c r="D105" s="32" t="s">
        <v>390</v>
      </c>
      <c r="E105" s="32" t="s">
        <v>391</v>
      </c>
      <c r="F105" s="19"/>
      <c r="G105" s="21"/>
      <c r="H105" s="19">
        <v>30255345.09</v>
      </c>
      <c r="I105" s="19">
        <f t="shared" si="6"/>
        <v>30255345.09</v>
      </c>
      <c r="J105" s="21" t="s">
        <v>18</v>
      </c>
    </row>
    <row r="106" spans="2:10" ht="87" customHeight="1" x14ac:dyDescent="0.25">
      <c r="B106" s="30">
        <f t="shared" si="5"/>
        <v>2745</v>
      </c>
      <c r="C106" s="24" t="s">
        <v>392</v>
      </c>
      <c r="D106" s="32" t="s">
        <v>225</v>
      </c>
      <c r="E106" s="32" t="s">
        <v>393</v>
      </c>
      <c r="F106" s="19" t="s">
        <v>394</v>
      </c>
      <c r="G106" s="21" t="s">
        <v>174</v>
      </c>
      <c r="H106" s="19">
        <v>59000</v>
      </c>
      <c r="I106" s="19">
        <f t="shared" si="6"/>
        <v>59000</v>
      </c>
      <c r="J106" s="21" t="s">
        <v>18</v>
      </c>
    </row>
    <row r="107" spans="2:10" ht="75.75" customHeight="1" x14ac:dyDescent="0.25">
      <c r="B107" s="30">
        <f t="shared" si="5"/>
        <v>2746</v>
      </c>
      <c r="C107" s="24" t="s">
        <v>395</v>
      </c>
      <c r="D107" s="32" t="s">
        <v>396</v>
      </c>
      <c r="E107" s="32" t="s">
        <v>397</v>
      </c>
      <c r="F107" s="19" t="s">
        <v>398</v>
      </c>
      <c r="G107" s="21" t="s">
        <v>258</v>
      </c>
      <c r="H107" s="19">
        <v>2280980.59</v>
      </c>
      <c r="I107" s="19">
        <f t="shared" si="6"/>
        <v>2280980.59</v>
      </c>
      <c r="J107" s="21" t="s">
        <v>18</v>
      </c>
    </row>
    <row r="108" spans="2:10" ht="89.25" customHeight="1" x14ac:dyDescent="0.25">
      <c r="B108" s="30">
        <f t="shared" si="5"/>
        <v>2747</v>
      </c>
      <c r="C108" s="24" t="s">
        <v>399</v>
      </c>
      <c r="D108" s="32" t="s">
        <v>400</v>
      </c>
      <c r="E108" s="32" t="s">
        <v>401</v>
      </c>
      <c r="F108" s="19"/>
      <c r="G108" s="21"/>
      <c r="H108" s="19">
        <v>6953278.5300000003</v>
      </c>
      <c r="I108" s="19">
        <f t="shared" si="6"/>
        <v>6953278.5300000003</v>
      </c>
      <c r="J108" s="21" t="s">
        <v>18</v>
      </c>
    </row>
    <row r="109" spans="2:10" ht="105.75" customHeight="1" x14ac:dyDescent="0.25">
      <c r="B109" s="30">
        <f t="shared" si="5"/>
        <v>2748</v>
      </c>
      <c r="C109" s="24" t="s">
        <v>402</v>
      </c>
      <c r="D109" s="32" t="s">
        <v>403</v>
      </c>
      <c r="E109" s="32" t="s">
        <v>404</v>
      </c>
      <c r="F109" s="19" t="s">
        <v>405</v>
      </c>
      <c r="G109" s="21" t="s">
        <v>354</v>
      </c>
      <c r="H109" s="19">
        <v>59000</v>
      </c>
      <c r="I109" s="19">
        <f t="shared" si="6"/>
        <v>59000</v>
      </c>
      <c r="J109" s="21" t="s">
        <v>18</v>
      </c>
    </row>
    <row r="110" spans="2:10" ht="75.75" customHeight="1" x14ac:dyDescent="0.25">
      <c r="B110" s="30">
        <f t="shared" si="5"/>
        <v>2749</v>
      </c>
      <c r="C110" s="24" t="s">
        <v>406</v>
      </c>
      <c r="D110" s="32" t="s">
        <v>407</v>
      </c>
      <c r="E110" s="32" t="s">
        <v>408</v>
      </c>
      <c r="F110" s="19" t="s">
        <v>409</v>
      </c>
      <c r="G110" s="21">
        <v>45110</v>
      </c>
      <c r="H110" s="19">
        <v>401820</v>
      </c>
      <c r="I110" s="19">
        <f t="shared" si="6"/>
        <v>401820</v>
      </c>
      <c r="J110" s="21" t="s">
        <v>18</v>
      </c>
    </row>
    <row r="111" spans="2:10" ht="82.5" customHeight="1" x14ac:dyDescent="0.25">
      <c r="B111" s="30">
        <f t="shared" si="5"/>
        <v>2750</v>
      </c>
      <c r="C111" s="24" t="s">
        <v>410</v>
      </c>
      <c r="D111" s="32" t="s">
        <v>411</v>
      </c>
      <c r="E111" s="32" t="s">
        <v>412</v>
      </c>
      <c r="F111" s="19" t="s">
        <v>413</v>
      </c>
      <c r="G111" s="21" t="s">
        <v>414</v>
      </c>
      <c r="H111" s="19">
        <v>682261.29</v>
      </c>
      <c r="I111" s="19">
        <f t="shared" si="6"/>
        <v>682261.29</v>
      </c>
      <c r="J111" s="21" t="s">
        <v>18</v>
      </c>
    </row>
    <row r="112" spans="2:10" ht="64.5" customHeight="1" x14ac:dyDescent="0.25">
      <c r="B112" s="30">
        <f t="shared" si="5"/>
        <v>2751</v>
      </c>
      <c r="C112" s="24" t="s">
        <v>415</v>
      </c>
      <c r="D112" s="32" t="s">
        <v>416</v>
      </c>
      <c r="E112" s="32" t="s">
        <v>417</v>
      </c>
      <c r="F112" s="19" t="s">
        <v>418</v>
      </c>
      <c r="G112" s="21" t="s">
        <v>419</v>
      </c>
      <c r="H112" s="19">
        <v>149187.25</v>
      </c>
      <c r="I112" s="19">
        <f t="shared" si="6"/>
        <v>149187.25</v>
      </c>
      <c r="J112" s="21" t="s">
        <v>18</v>
      </c>
    </row>
    <row r="113" spans="2:10" ht="100.5" customHeight="1" x14ac:dyDescent="0.25">
      <c r="B113" s="30">
        <f t="shared" si="5"/>
        <v>2752</v>
      </c>
      <c r="C113" s="24" t="s">
        <v>420</v>
      </c>
      <c r="D113" s="32" t="s">
        <v>403</v>
      </c>
      <c r="E113" s="32" t="s">
        <v>421</v>
      </c>
      <c r="F113" s="19" t="s">
        <v>422</v>
      </c>
      <c r="G113" s="21">
        <v>45079</v>
      </c>
      <c r="H113" s="19">
        <v>118000</v>
      </c>
      <c r="I113" s="19">
        <f t="shared" si="6"/>
        <v>118000</v>
      </c>
      <c r="J113" s="21" t="s">
        <v>18</v>
      </c>
    </row>
    <row r="114" spans="2:10" ht="110.25" customHeight="1" x14ac:dyDescent="0.25">
      <c r="B114" s="30">
        <f t="shared" si="5"/>
        <v>2753</v>
      </c>
      <c r="C114" s="24" t="s">
        <v>423</v>
      </c>
      <c r="D114" s="32" t="s">
        <v>284</v>
      </c>
      <c r="E114" s="32" t="s">
        <v>424</v>
      </c>
      <c r="F114" s="19" t="s">
        <v>425</v>
      </c>
      <c r="G114" s="21" t="s">
        <v>36</v>
      </c>
      <c r="H114" s="19">
        <v>472000</v>
      </c>
      <c r="I114" s="19">
        <f t="shared" ref="I114:I118" si="7">+H114</f>
        <v>472000</v>
      </c>
      <c r="J114" s="21" t="s">
        <v>18</v>
      </c>
    </row>
    <row r="115" spans="2:10" ht="72" customHeight="1" x14ac:dyDescent="0.25">
      <c r="B115" s="30">
        <f t="shared" si="5"/>
        <v>2754</v>
      </c>
      <c r="C115" s="24" t="s">
        <v>426</v>
      </c>
      <c r="D115" s="32" t="s">
        <v>427</v>
      </c>
      <c r="E115" s="32" t="s">
        <v>428</v>
      </c>
      <c r="F115" s="19" t="s">
        <v>429</v>
      </c>
      <c r="G115" s="21" t="s">
        <v>95</v>
      </c>
      <c r="H115" s="19">
        <v>171572</v>
      </c>
      <c r="I115" s="19">
        <f t="shared" si="7"/>
        <v>171572</v>
      </c>
      <c r="J115" s="21" t="s">
        <v>18</v>
      </c>
    </row>
    <row r="116" spans="2:10" ht="71.25" customHeight="1" x14ac:dyDescent="0.25">
      <c r="B116" s="30">
        <f t="shared" si="5"/>
        <v>2755</v>
      </c>
      <c r="C116" s="24" t="s">
        <v>430</v>
      </c>
      <c r="D116" s="32" t="s">
        <v>50</v>
      </c>
      <c r="E116" s="32" t="s">
        <v>431</v>
      </c>
      <c r="F116" s="19" t="s">
        <v>432</v>
      </c>
      <c r="G116" s="21">
        <v>45111</v>
      </c>
      <c r="H116" s="19">
        <v>1498209.49</v>
      </c>
      <c r="I116" s="19">
        <f t="shared" si="7"/>
        <v>1498209.49</v>
      </c>
      <c r="J116" s="21" t="s">
        <v>18</v>
      </c>
    </row>
    <row r="117" spans="2:10" ht="106.5" customHeight="1" x14ac:dyDescent="0.25">
      <c r="B117" s="30">
        <f t="shared" si="5"/>
        <v>2756</v>
      </c>
      <c r="C117" s="24" t="s">
        <v>433</v>
      </c>
      <c r="D117" s="32" t="s">
        <v>434</v>
      </c>
      <c r="E117" s="32" t="s">
        <v>435</v>
      </c>
      <c r="F117" s="19" t="s">
        <v>436</v>
      </c>
      <c r="G117" s="21" t="s">
        <v>437</v>
      </c>
      <c r="H117" s="19">
        <v>136639.46</v>
      </c>
      <c r="I117" s="19">
        <f t="shared" si="7"/>
        <v>136639.46</v>
      </c>
      <c r="J117" s="21" t="s">
        <v>18</v>
      </c>
    </row>
    <row r="118" spans="2:10" ht="75" customHeight="1" x14ac:dyDescent="0.25">
      <c r="B118" s="30">
        <f t="shared" si="5"/>
        <v>2757</v>
      </c>
      <c r="C118" s="24" t="s">
        <v>438</v>
      </c>
      <c r="D118" s="32" t="s">
        <v>344</v>
      </c>
      <c r="E118" s="32" t="s">
        <v>439</v>
      </c>
      <c r="F118" s="21" t="s">
        <v>440</v>
      </c>
      <c r="G118" s="21">
        <v>45096</v>
      </c>
      <c r="H118" s="19">
        <v>5794791.2000000002</v>
      </c>
      <c r="I118" s="19">
        <f t="shared" si="7"/>
        <v>5794791.2000000002</v>
      </c>
      <c r="J118" s="21" t="s">
        <v>18</v>
      </c>
    </row>
    <row r="119" spans="2:10" ht="75" customHeight="1" x14ac:dyDescent="0.25">
      <c r="B119" s="30">
        <f t="shared" si="5"/>
        <v>2758</v>
      </c>
      <c r="C119" s="24" t="s">
        <v>441</v>
      </c>
      <c r="D119" s="32" t="s">
        <v>442</v>
      </c>
      <c r="E119" s="32" t="s">
        <v>443</v>
      </c>
      <c r="F119" s="21"/>
      <c r="G119" s="21"/>
      <c r="H119" s="19">
        <v>8486879.1999999993</v>
      </c>
      <c r="I119" s="19">
        <f t="shared" ref="I119:I166" si="8">+H119</f>
        <v>8486879.1999999993</v>
      </c>
      <c r="J119" s="21" t="s">
        <v>18</v>
      </c>
    </row>
    <row r="120" spans="2:10" ht="108" customHeight="1" x14ac:dyDescent="0.25">
      <c r="B120" s="30">
        <f t="shared" si="5"/>
        <v>2759</v>
      </c>
      <c r="C120" s="24" t="s">
        <v>444</v>
      </c>
      <c r="D120" s="32" t="s">
        <v>445</v>
      </c>
      <c r="E120" s="32" t="s">
        <v>446</v>
      </c>
      <c r="F120" s="21" t="s">
        <v>447</v>
      </c>
      <c r="G120" s="21">
        <v>45092</v>
      </c>
      <c r="H120" s="19">
        <v>118000</v>
      </c>
      <c r="I120" s="19">
        <f t="shared" si="8"/>
        <v>118000</v>
      </c>
      <c r="J120" s="21" t="s">
        <v>18</v>
      </c>
    </row>
    <row r="121" spans="2:10" ht="114.75" customHeight="1" x14ac:dyDescent="0.25">
      <c r="B121" s="30">
        <f t="shared" si="5"/>
        <v>2760</v>
      </c>
      <c r="C121" s="24" t="s">
        <v>448</v>
      </c>
      <c r="D121" s="32" t="s">
        <v>300</v>
      </c>
      <c r="E121" s="32" t="s">
        <v>449</v>
      </c>
      <c r="F121" s="21" t="s">
        <v>450</v>
      </c>
      <c r="G121" s="21">
        <v>45099</v>
      </c>
      <c r="H121" s="19">
        <v>1357000</v>
      </c>
      <c r="I121" s="19">
        <f t="shared" si="8"/>
        <v>1357000</v>
      </c>
      <c r="J121" s="21" t="s">
        <v>18</v>
      </c>
    </row>
    <row r="122" spans="2:10" ht="75" customHeight="1" x14ac:dyDescent="0.25">
      <c r="B122" s="30">
        <f t="shared" si="5"/>
        <v>2761</v>
      </c>
      <c r="C122" s="24" t="s">
        <v>451</v>
      </c>
      <c r="D122" s="32" t="s">
        <v>452</v>
      </c>
      <c r="E122" s="32" t="s">
        <v>453</v>
      </c>
      <c r="F122" s="21"/>
      <c r="G122" s="21"/>
      <c r="H122" s="19">
        <v>15109113.93</v>
      </c>
      <c r="I122" s="19">
        <f t="shared" si="8"/>
        <v>15109113.93</v>
      </c>
      <c r="J122" s="21" t="s">
        <v>18</v>
      </c>
    </row>
    <row r="123" spans="2:10" ht="75" customHeight="1" x14ac:dyDescent="0.25">
      <c r="B123" s="30">
        <f t="shared" si="5"/>
        <v>2762</v>
      </c>
      <c r="C123" s="24" t="s">
        <v>454</v>
      </c>
      <c r="D123" s="32" t="s">
        <v>455</v>
      </c>
      <c r="E123" s="32" t="s">
        <v>456</v>
      </c>
      <c r="F123" s="21"/>
      <c r="G123" s="21"/>
      <c r="H123" s="19">
        <v>11372196.550000001</v>
      </c>
      <c r="I123" s="19">
        <f t="shared" si="8"/>
        <v>11372196.550000001</v>
      </c>
      <c r="J123" s="21" t="s">
        <v>18</v>
      </c>
    </row>
    <row r="124" spans="2:10" ht="75" customHeight="1" x14ac:dyDescent="0.25">
      <c r="B124" s="30">
        <f t="shared" si="5"/>
        <v>2763</v>
      </c>
      <c r="C124" s="24" t="s">
        <v>457</v>
      </c>
      <c r="D124" s="32" t="s">
        <v>458</v>
      </c>
      <c r="E124" s="32" t="s">
        <v>459</v>
      </c>
      <c r="F124" s="21" t="s">
        <v>460</v>
      </c>
      <c r="G124" s="21" t="s">
        <v>461</v>
      </c>
      <c r="H124" s="19">
        <v>472000</v>
      </c>
      <c r="I124" s="19">
        <f t="shared" si="8"/>
        <v>472000</v>
      </c>
      <c r="J124" s="21" t="s">
        <v>18</v>
      </c>
    </row>
    <row r="125" spans="2:10" ht="75" customHeight="1" x14ac:dyDescent="0.25">
      <c r="B125" s="30">
        <f t="shared" si="5"/>
        <v>2764</v>
      </c>
      <c r="C125" s="24" t="s">
        <v>462</v>
      </c>
      <c r="D125" s="32" t="s">
        <v>272</v>
      </c>
      <c r="E125" s="32" t="s">
        <v>463</v>
      </c>
      <c r="F125" s="21" t="s">
        <v>464</v>
      </c>
      <c r="G125" s="21">
        <v>45098</v>
      </c>
      <c r="H125" s="19">
        <v>70800</v>
      </c>
      <c r="I125" s="19">
        <f t="shared" si="8"/>
        <v>70800</v>
      </c>
      <c r="J125" s="21" t="s">
        <v>18</v>
      </c>
    </row>
    <row r="126" spans="2:10" ht="75" customHeight="1" x14ac:dyDescent="0.25">
      <c r="B126" s="30">
        <f t="shared" si="5"/>
        <v>2765</v>
      </c>
      <c r="C126" s="24" t="s">
        <v>465</v>
      </c>
      <c r="D126" s="32" t="s">
        <v>276</v>
      </c>
      <c r="E126" s="32" t="s">
        <v>466</v>
      </c>
      <c r="F126" s="21" t="s">
        <v>467</v>
      </c>
      <c r="G126" s="21" t="s">
        <v>468</v>
      </c>
      <c r="H126" s="19">
        <v>847826.46</v>
      </c>
      <c r="I126" s="19">
        <f t="shared" si="8"/>
        <v>847826.46</v>
      </c>
      <c r="J126" s="21" t="s">
        <v>18</v>
      </c>
    </row>
    <row r="127" spans="2:10" ht="139.5" customHeight="1" x14ac:dyDescent="0.25">
      <c r="B127" s="30">
        <f t="shared" si="5"/>
        <v>2766</v>
      </c>
      <c r="C127" s="24" t="s">
        <v>469</v>
      </c>
      <c r="D127" s="32" t="s">
        <v>470</v>
      </c>
      <c r="E127" s="32" t="s">
        <v>471</v>
      </c>
      <c r="F127" s="21" t="s">
        <v>472</v>
      </c>
      <c r="G127" s="21" t="s">
        <v>258</v>
      </c>
      <c r="H127" s="19">
        <v>744535.53</v>
      </c>
      <c r="I127" s="19">
        <f t="shared" si="8"/>
        <v>744535.53</v>
      </c>
      <c r="J127" s="21" t="s">
        <v>18</v>
      </c>
    </row>
    <row r="128" spans="2:10" ht="93" customHeight="1" x14ac:dyDescent="0.25">
      <c r="B128" s="30">
        <f t="shared" si="5"/>
        <v>2767</v>
      </c>
      <c r="C128" s="24" t="s">
        <v>473</v>
      </c>
      <c r="D128" s="32" t="s">
        <v>474</v>
      </c>
      <c r="E128" s="32" t="s">
        <v>475</v>
      </c>
      <c r="F128" s="21" t="s">
        <v>476</v>
      </c>
      <c r="G128" s="21">
        <v>45084</v>
      </c>
      <c r="H128" s="19">
        <v>58762790.799999997</v>
      </c>
      <c r="I128" s="19">
        <f t="shared" si="8"/>
        <v>58762790.799999997</v>
      </c>
      <c r="J128" s="21" t="s">
        <v>18</v>
      </c>
    </row>
    <row r="129" spans="2:10" ht="75" customHeight="1" x14ac:dyDescent="0.25">
      <c r="B129" s="30">
        <f t="shared" si="5"/>
        <v>2768</v>
      </c>
      <c r="C129" s="24" t="s">
        <v>477</v>
      </c>
      <c r="D129" s="32" t="s">
        <v>134</v>
      </c>
      <c r="E129" s="32" t="s">
        <v>478</v>
      </c>
      <c r="F129" s="21" t="s">
        <v>479</v>
      </c>
      <c r="G129" s="21" t="s">
        <v>480</v>
      </c>
      <c r="H129" s="19">
        <v>1059978.8400000001</v>
      </c>
      <c r="I129" s="19">
        <f t="shared" si="8"/>
        <v>1059978.8400000001</v>
      </c>
      <c r="J129" s="21" t="s">
        <v>18</v>
      </c>
    </row>
    <row r="130" spans="2:10" ht="75" customHeight="1" x14ac:dyDescent="0.25">
      <c r="B130" s="30">
        <f t="shared" si="5"/>
        <v>2769</v>
      </c>
      <c r="C130" s="24" t="s">
        <v>481</v>
      </c>
      <c r="D130" s="32" t="s">
        <v>482</v>
      </c>
      <c r="E130" s="32" t="s">
        <v>483</v>
      </c>
      <c r="F130" s="21" t="s">
        <v>484</v>
      </c>
      <c r="G130" s="21" t="s">
        <v>485</v>
      </c>
      <c r="H130" s="19">
        <v>531000</v>
      </c>
      <c r="I130" s="19">
        <f t="shared" si="8"/>
        <v>531000</v>
      </c>
      <c r="J130" s="21" t="s">
        <v>18</v>
      </c>
    </row>
    <row r="131" spans="2:10" ht="78.75" customHeight="1" x14ac:dyDescent="0.25">
      <c r="B131" s="30">
        <f t="shared" si="5"/>
        <v>2770</v>
      </c>
      <c r="C131" s="24" t="s">
        <v>486</v>
      </c>
      <c r="D131" s="32" t="s">
        <v>487</v>
      </c>
      <c r="E131" s="32" t="s">
        <v>488</v>
      </c>
      <c r="F131" s="21" t="s">
        <v>489</v>
      </c>
      <c r="G131" s="21" t="s">
        <v>490</v>
      </c>
      <c r="H131" s="19">
        <v>46200000</v>
      </c>
      <c r="I131" s="19">
        <f t="shared" si="8"/>
        <v>46200000</v>
      </c>
      <c r="J131" s="21" t="s">
        <v>18</v>
      </c>
    </row>
    <row r="132" spans="2:10" ht="116.25" customHeight="1" x14ac:dyDescent="0.25">
      <c r="B132" s="30">
        <f t="shared" si="5"/>
        <v>2771</v>
      </c>
      <c r="C132" s="24" t="s">
        <v>491</v>
      </c>
      <c r="D132" s="32" t="s">
        <v>458</v>
      </c>
      <c r="E132" s="32" t="s">
        <v>492</v>
      </c>
      <c r="F132" s="21" t="s">
        <v>493</v>
      </c>
      <c r="G132" s="21" t="s">
        <v>95</v>
      </c>
      <c r="H132" s="19">
        <v>236000</v>
      </c>
      <c r="I132" s="19">
        <f t="shared" si="8"/>
        <v>236000</v>
      </c>
      <c r="J132" s="21" t="s">
        <v>18</v>
      </c>
    </row>
    <row r="133" spans="2:10" ht="116.25" customHeight="1" x14ac:dyDescent="0.25">
      <c r="B133" s="30">
        <f t="shared" si="5"/>
        <v>2772</v>
      </c>
      <c r="C133" s="24" t="s">
        <v>494</v>
      </c>
      <c r="D133" s="32" t="s">
        <v>495</v>
      </c>
      <c r="E133" s="32" t="s">
        <v>496</v>
      </c>
      <c r="F133" s="21" t="s">
        <v>497</v>
      </c>
      <c r="G133" s="21" t="s">
        <v>69</v>
      </c>
      <c r="H133" s="19">
        <v>531000</v>
      </c>
      <c r="I133" s="19">
        <f t="shared" si="8"/>
        <v>531000</v>
      </c>
      <c r="J133" s="21" t="s">
        <v>18</v>
      </c>
    </row>
    <row r="134" spans="2:10" ht="57" customHeight="1" x14ac:dyDescent="0.25">
      <c r="B134" s="30">
        <f t="shared" si="5"/>
        <v>2773</v>
      </c>
      <c r="C134" s="24" t="s">
        <v>498</v>
      </c>
      <c r="D134" s="32" t="s">
        <v>130</v>
      </c>
      <c r="E134" s="32" t="s">
        <v>499</v>
      </c>
      <c r="F134" s="21" t="s">
        <v>500</v>
      </c>
      <c r="G134" s="21" t="s">
        <v>501</v>
      </c>
      <c r="H134" s="19">
        <v>10384</v>
      </c>
      <c r="I134" s="19">
        <f t="shared" si="8"/>
        <v>10384</v>
      </c>
      <c r="J134" s="21" t="s">
        <v>18</v>
      </c>
    </row>
    <row r="135" spans="2:10" ht="75" customHeight="1" x14ac:dyDescent="0.25">
      <c r="B135" s="30">
        <f t="shared" si="5"/>
        <v>2774</v>
      </c>
      <c r="C135" s="24" t="s">
        <v>502</v>
      </c>
      <c r="D135" s="32" t="s">
        <v>503</v>
      </c>
      <c r="E135" s="32" t="s">
        <v>504</v>
      </c>
      <c r="F135" s="21"/>
      <c r="G135" s="21"/>
      <c r="H135" s="19">
        <v>4360792.16</v>
      </c>
      <c r="I135" s="19">
        <f t="shared" ref="I135:I165" si="9">+H135</f>
        <v>4360792.16</v>
      </c>
      <c r="J135" s="21" t="s">
        <v>18</v>
      </c>
    </row>
    <row r="136" spans="2:10" ht="63" customHeight="1" x14ac:dyDescent="0.25">
      <c r="B136" s="30">
        <f t="shared" si="5"/>
        <v>2775</v>
      </c>
      <c r="C136" s="24" t="s">
        <v>505</v>
      </c>
      <c r="D136" s="32" t="s">
        <v>14</v>
      </c>
      <c r="E136" s="32" t="s">
        <v>506</v>
      </c>
      <c r="F136" s="21" t="s">
        <v>507</v>
      </c>
      <c r="G136" s="21" t="s">
        <v>508</v>
      </c>
      <c r="H136" s="19">
        <v>46255</v>
      </c>
      <c r="I136" s="19">
        <f t="shared" si="9"/>
        <v>46255</v>
      </c>
      <c r="J136" s="21" t="s">
        <v>18</v>
      </c>
    </row>
    <row r="137" spans="2:10" ht="75" customHeight="1" x14ac:dyDescent="0.25">
      <c r="B137" s="30">
        <f t="shared" si="5"/>
        <v>2776</v>
      </c>
      <c r="C137" s="24" t="s">
        <v>509</v>
      </c>
      <c r="D137" s="32" t="s">
        <v>510</v>
      </c>
      <c r="E137" s="32" t="s">
        <v>511</v>
      </c>
      <c r="F137" s="21" t="s">
        <v>512</v>
      </c>
      <c r="G137" s="21" t="s">
        <v>513</v>
      </c>
      <c r="H137" s="19">
        <v>88500</v>
      </c>
      <c r="I137" s="19">
        <f t="shared" si="9"/>
        <v>88500</v>
      </c>
      <c r="J137" s="21" t="s">
        <v>18</v>
      </c>
    </row>
    <row r="138" spans="2:10" ht="75" customHeight="1" x14ac:dyDescent="0.25">
      <c r="B138" s="30">
        <f t="shared" ref="B138:B191" si="10">+B137+1</f>
        <v>2777</v>
      </c>
      <c r="C138" s="24" t="s">
        <v>514</v>
      </c>
      <c r="D138" s="32" t="s">
        <v>515</v>
      </c>
      <c r="E138" s="32" t="s">
        <v>516</v>
      </c>
      <c r="F138" s="21" t="s">
        <v>517</v>
      </c>
      <c r="G138" s="21" t="s">
        <v>518</v>
      </c>
      <c r="H138" s="19">
        <v>1056629.4099999999</v>
      </c>
      <c r="I138" s="19">
        <f t="shared" si="9"/>
        <v>1056629.4099999999</v>
      </c>
      <c r="J138" s="21" t="s">
        <v>18</v>
      </c>
    </row>
    <row r="139" spans="2:10" ht="91.5" customHeight="1" x14ac:dyDescent="0.25">
      <c r="B139" s="30">
        <f t="shared" si="10"/>
        <v>2778</v>
      </c>
      <c r="C139" s="24" t="s">
        <v>519</v>
      </c>
      <c r="D139" s="32" t="s">
        <v>520</v>
      </c>
      <c r="E139" s="32" t="s">
        <v>521</v>
      </c>
      <c r="F139" s="21" t="s">
        <v>31</v>
      </c>
      <c r="G139" s="21"/>
      <c r="H139" s="19">
        <v>900000</v>
      </c>
      <c r="I139" s="19">
        <f t="shared" si="9"/>
        <v>900000</v>
      </c>
      <c r="J139" s="21" t="s">
        <v>18</v>
      </c>
    </row>
    <row r="140" spans="2:10" ht="90.75" customHeight="1" x14ac:dyDescent="0.25">
      <c r="B140" s="30">
        <f t="shared" si="10"/>
        <v>2779</v>
      </c>
      <c r="C140" s="24" t="s">
        <v>522</v>
      </c>
      <c r="D140" s="32" t="s">
        <v>523</v>
      </c>
      <c r="E140" s="32" t="s">
        <v>524</v>
      </c>
      <c r="F140" s="21" t="s">
        <v>525</v>
      </c>
      <c r="G140" s="21" t="s">
        <v>526</v>
      </c>
      <c r="H140" s="19">
        <v>253034.84</v>
      </c>
      <c r="I140" s="19">
        <f t="shared" si="9"/>
        <v>253034.84</v>
      </c>
      <c r="J140" s="21" t="s">
        <v>18</v>
      </c>
    </row>
    <row r="141" spans="2:10" ht="75" customHeight="1" x14ac:dyDescent="0.25">
      <c r="B141" s="30">
        <f t="shared" si="10"/>
        <v>2780</v>
      </c>
      <c r="C141" s="24" t="s">
        <v>527</v>
      </c>
      <c r="D141" s="32" t="s">
        <v>197</v>
      </c>
      <c r="E141" s="32" t="s">
        <v>528</v>
      </c>
      <c r="F141" s="21" t="s">
        <v>529</v>
      </c>
      <c r="G141" s="21" t="s">
        <v>530</v>
      </c>
      <c r="H141" s="19">
        <v>35400</v>
      </c>
      <c r="I141" s="19">
        <f t="shared" si="9"/>
        <v>35400</v>
      </c>
      <c r="J141" s="21" t="s">
        <v>18</v>
      </c>
    </row>
    <row r="142" spans="2:10" ht="75" customHeight="1" x14ac:dyDescent="0.25">
      <c r="B142" s="30">
        <f t="shared" si="10"/>
        <v>2781</v>
      </c>
      <c r="C142" s="24" t="s">
        <v>531</v>
      </c>
      <c r="D142" s="32" t="s">
        <v>532</v>
      </c>
      <c r="E142" s="32" t="s">
        <v>533</v>
      </c>
      <c r="F142" s="21" t="s">
        <v>534</v>
      </c>
      <c r="G142" s="21">
        <v>45111</v>
      </c>
      <c r="H142" s="19">
        <v>531000</v>
      </c>
      <c r="I142" s="19">
        <f t="shared" si="9"/>
        <v>531000</v>
      </c>
      <c r="J142" s="21" t="s">
        <v>18</v>
      </c>
    </row>
    <row r="143" spans="2:10" ht="59.25" customHeight="1" x14ac:dyDescent="0.25">
      <c r="B143" s="30">
        <f t="shared" si="10"/>
        <v>2782</v>
      </c>
      <c r="C143" s="24" t="s">
        <v>535</v>
      </c>
      <c r="D143" s="32" t="s">
        <v>210</v>
      </c>
      <c r="E143" s="32" t="s">
        <v>536</v>
      </c>
      <c r="F143" s="21" t="s">
        <v>537</v>
      </c>
      <c r="G143" s="21" t="s">
        <v>258</v>
      </c>
      <c r="H143" s="19">
        <v>162545</v>
      </c>
      <c r="I143" s="19">
        <f t="shared" si="9"/>
        <v>162545</v>
      </c>
      <c r="J143" s="21" t="s">
        <v>18</v>
      </c>
    </row>
    <row r="144" spans="2:10" ht="55.5" customHeight="1" x14ac:dyDescent="0.25">
      <c r="B144" s="30">
        <f t="shared" si="10"/>
        <v>2783</v>
      </c>
      <c r="C144" s="24" t="s">
        <v>538</v>
      </c>
      <c r="D144" s="32" t="s">
        <v>33</v>
      </c>
      <c r="E144" s="32" t="s">
        <v>539</v>
      </c>
      <c r="F144" s="21" t="s">
        <v>476</v>
      </c>
      <c r="G144" s="21" t="s">
        <v>315</v>
      </c>
      <c r="H144" s="19">
        <v>11844.99</v>
      </c>
      <c r="I144" s="19">
        <f t="shared" si="9"/>
        <v>11844.99</v>
      </c>
      <c r="J144" s="21" t="s">
        <v>18</v>
      </c>
    </row>
    <row r="145" spans="2:10" ht="75" customHeight="1" x14ac:dyDescent="0.25">
      <c r="B145" s="30">
        <f t="shared" si="10"/>
        <v>2784</v>
      </c>
      <c r="C145" s="24" t="s">
        <v>540</v>
      </c>
      <c r="D145" s="32" t="s">
        <v>541</v>
      </c>
      <c r="E145" s="32" t="s">
        <v>542</v>
      </c>
      <c r="F145" s="21"/>
      <c r="G145" s="21"/>
      <c r="H145" s="19">
        <v>2300086.09</v>
      </c>
      <c r="I145" s="19">
        <f t="shared" si="9"/>
        <v>2300086.09</v>
      </c>
      <c r="J145" s="21" t="s">
        <v>18</v>
      </c>
    </row>
    <row r="146" spans="2:10" ht="90.75" customHeight="1" x14ac:dyDescent="0.25">
      <c r="B146" s="30">
        <f t="shared" si="10"/>
        <v>2785</v>
      </c>
      <c r="C146" s="24" t="s">
        <v>543</v>
      </c>
      <c r="D146" s="32" t="s">
        <v>544</v>
      </c>
      <c r="E146" s="32" t="s">
        <v>545</v>
      </c>
      <c r="F146" s="21"/>
      <c r="G146" s="21"/>
      <c r="H146" s="19">
        <v>2276123.25</v>
      </c>
      <c r="I146" s="19">
        <f t="shared" si="9"/>
        <v>2276123.25</v>
      </c>
      <c r="J146" s="21" t="s">
        <v>18</v>
      </c>
    </row>
    <row r="147" spans="2:10" ht="75" customHeight="1" x14ac:dyDescent="0.25">
      <c r="B147" s="30">
        <f t="shared" si="10"/>
        <v>2786</v>
      </c>
      <c r="C147" s="24" t="s">
        <v>546</v>
      </c>
      <c r="D147" s="32" t="s">
        <v>547</v>
      </c>
      <c r="E147" s="32" t="s">
        <v>548</v>
      </c>
      <c r="F147" s="21"/>
      <c r="G147" s="21"/>
      <c r="H147" s="19">
        <v>13448886.720000001</v>
      </c>
      <c r="I147" s="19">
        <f t="shared" si="9"/>
        <v>13448886.720000001</v>
      </c>
      <c r="J147" s="21" t="s">
        <v>18</v>
      </c>
    </row>
    <row r="148" spans="2:10" ht="75" customHeight="1" x14ac:dyDescent="0.25">
      <c r="B148" s="30">
        <f t="shared" si="10"/>
        <v>2787</v>
      </c>
      <c r="C148" s="24" t="s">
        <v>549</v>
      </c>
      <c r="D148" s="32" t="s">
        <v>550</v>
      </c>
      <c r="E148" s="32" t="s">
        <v>551</v>
      </c>
      <c r="F148" s="21" t="s">
        <v>552</v>
      </c>
      <c r="G148" s="21">
        <v>45114</v>
      </c>
      <c r="H148" s="19">
        <v>446525.95</v>
      </c>
      <c r="I148" s="19">
        <f t="shared" si="9"/>
        <v>446525.95</v>
      </c>
      <c r="J148" s="21" t="s">
        <v>18</v>
      </c>
    </row>
    <row r="149" spans="2:10" ht="75" customHeight="1" x14ac:dyDescent="0.25">
      <c r="B149" s="30">
        <f t="shared" si="10"/>
        <v>2788</v>
      </c>
      <c r="C149" s="24" t="s">
        <v>553</v>
      </c>
      <c r="D149" s="32" t="s">
        <v>554</v>
      </c>
      <c r="E149" s="32" t="s">
        <v>555</v>
      </c>
      <c r="F149" s="21" t="s">
        <v>556</v>
      </c>
      <c r="G149" s="21" t="s">
        <v>557</v>
      </c>
      <c r="H149" s="19">
        <v>147500</v>
      </c>
      <c r="I149" s="19">
        <f t="shared" si="9"/>
        <v>147500</v>
      </c>
      <c r="J149" s="21" t="s">
        <v>18</v>
      </c>
    </row>
    <row r="150" spans="2:10" ht="120" customHeight="1" x14ac:dyDescent="0.25">
      <c r="B150" s="30">
        <f t="shared" si="10"/>
        <v>2789</v>
      </c>
      <c r="C150" s="24" t="s">
        <v>558</v>
      </c>
      <c r="D150" s="32" t="s">
        <v>559</v>
      </c>
      <c r="E150" s="32" t="s">
        <v>560</v>
      </c>
      <c r="F150" s="21" t="s">
        <v>561</v>
      </c>
      <c r="G150" s="21">
        <v>45097</v>
      </c>
      <c r="H150" s="19">
        <v>76700</v>
      </c>
      <c r="I150" s="19">
        <f t="shared" si="9"/>
        <v>76700</v>
      </c>
      <c r="J150" s="21" t="s">
        <v>18</v>
      </c>
    </row>
    <row r="151" spans="2:10" ht="75" customHeight="1" x14ac:dyDescent="0.25">
      <c r="B151" s="30">
        <f t="shared" si="10"/>
        <v>2790</v>
      </c>
      <c r="C151" s="24" t="s">
        <v>558</v>
      </c>
      <c r="D151" s="32" t="s">
        <v>89</v>
      </c>
      <c r="E151" s="32" t="s">
        <v>562</v>
      </c>
      <c r="F151" s="21"/>
      <c r="G151" s="21"/>
      <c r="H151" s="19">
        <v>386705</v>
      </c>
      <c r="I151" s="19">
        <f t="shared" si="9"/>
        <v>386705</v>
      </c>
      <c r="J151" s="21" t="s">
        <v>18</v>
      </c>
    </row>
    <row r="152" spans="2:10" ht="75" customHeight="1" x14ac:dyDescent="0.25">
      <c r="B152" s="30">
        <f t="shared" si="10"/>
        <v>2791</v>
      </c>
      <c r="C152" s="24" t="s">
        <v>563</v>
      </c>
      <c r="D152" s="32" t="s">
        <v>14</v>
      </c>
      <c r="E152" s="32" t="s">
        <v>564</v>
      </c>
      <c r="F152" s="21" t="s">
        <v>565</v>
      </c>
      <c r="G152" s="21" t="s">
        <v>566</v>
      </c>
      <c r="H152" s="19">
        <v>53784.49</v>
      </c>
      <c r="I152" s="19">
        <f t="shared" si="9"/>
        <v>53784.49</v>
      </c>
      <c r="J152" s="21" t="s">
        <v>18</v>
      </c>
    </row>
    <row r="153" spans="2:10" ht="75" customHeight="1" x14ac:dyDescent="0.25">
      <c r="B153" s="30">
        <f t="shared" si="10"/>
        <v>2792</v>
      </c>
      <c r="C153" s="24" t="s">
        <v>567</v>
      </c>
      <c r="D153" s="32" t="s">
        <v>308</v>
      </c>
      <c r="E153" s="32" t="s">
        <v>568</v>
      </c>
      <c r="F153" s="21" t="s">
        <v>207</v>
      </c>
      <c r="G153" s="21" t="s">
        <v>44</v>
      </c>
      <c r="H153" s="19">
        <v>94400</v>
      </c>
      <c r="I153" s="19">
        <f t="shared" si="9"/>
        <v>94400</v>
      </c>
      <c r="J153" s="21" t="s">
        <v>18</v>
      </c>
    </row>
    <row r="154" spans="2:10" ht="87.75" customHeight="1" x14ac:dyDescent="0.25">
      <c r="B154" s="30">
        <f t="shared" si="10"/>
        <v>2793</v>
      </c>
      <c r="C154" s="24" t="s">
        <v>569</v>
      </c>
      <c r="D154" s="32" t="s">
        <v>570</v>
      </c>
      <c r="E154" s="32" t="s">
        <v>571</v>
      </c>
      <c r="F154" s="21"/>
      <c r="G154" s="21"/>
      <c r="H154" s="19">
        <v>731087.22</v>
      </c>
      <c r="I154" s="19">
        <f t="shared" si="9"/>
        <v>731087.22</v>
      </c>
      <c r="J154" s="21" t="s">
        <v>18</v>
      </c>
    </row>
    <row r="155" spans="2:10" ht="117.75" customHeight="1" x14ac:dyDescent="0.25">
      <c r="B155" s="30">
        <f t="shared" si="10"/>
        <v>2794</v>
      </c>
      <c r="C155" s="24" t="s">
        <v>572</v>
      </c>
      <c r="D155" s="32" t="s">
        <v>179</v>
      </c>
      <c r="E155" s="32" t="s">
        <v>573</v>
      </c>
      <c r="F155" s="21" t="s">
        <v>574</v>
      </c>
      <c r="G155" s="21" t="s">
        <v>575</v>
      </c>
      <c r="H155" s="19">
        <v>145177.79999999999</v>
      </c>
      <c r="I155" s="19">
        <f t="shared" si="9"/>
        <v>145177.79999999999</v>
      </c>
      <c r="J155" s="21" t="s">
        <v>18</v>
      </c>
    </row>
    <row r="156" spans="2:10" ht="75" customHeight="1" x14ac:dyDescent="0.25">
      <c r="B156" s="30">
        <f t="shared" si="10"/>
        <v>2795</v>
      </c>
      <c r="C156" s="24" t="s">
        <v>576</v>
      </c>
      <c r="D156" s="32" t="s">
        <v>577</v>
      </c>
      <c r="E156" s="32" t="s">
        <v>578</v>
      </c>
      <c r="F156" s="21"/>
      <c r="G156" s="21"/>
      <c r="H156" s="19">
        <v>6516678.1399999997</v>
      </c>
      <c r="I156" s="19">
        <f t="shared" si="9"/>
        <v>6516678.1399999997</v>
      </c>
      <c r="J156" s="21" t="s">
        <v>18</v>
      </c>
    </row>
    <row r="157" spans="2:10" ht="75" customHeight="1" x14ac:dyDescent="0.25">
      <c r="B157" s="30">
        <f t="shared" si="10"/>
        <v>2796</v>
      </c>
      <c r="C157" s="24" t="s">
        <v>579</v>
      </c>
      <c r="D157" s="32" t="s">
        <v>580</v>
      </c>
      <c r="E157" s="32" t="s">
        <v>581</v>
      </c>
      <c r="F157" s="21"/>
      <c r="G157" s="21"/>
      <c r="H157" s="19">
        <v>8940731.0399999991</v>
      </c>
      <c r="I157" s="19">
        <f t="shared" si="9"/>
        <v>8940731.0399999991</v>
      </c>
      <c r="J157" s="21" t="s">
        <v>18</v>
      </c>
    </row>
    <row r="158" spans="2:10" ht="89.25" customHeight="1" x14ac:dyDescent="0.25">
      <c r="B158" s="30">
        <f t="shared" si="10"/>
        <v>2797</v>
      </c>
      <c r="C158" s="24" t="s">
        <v>582</v>
      </c>
      <c r="D158" s="32" t="s">
        <v>583</v>
      </c>
      <c r="E158" s="32" t="s">
        <v>584</v>
      </c>
      <c r="F158" s="21"/>
      <c r="G158" s="21"/>
      <c r="H158" s="19">
        <v>4435309.32</v>
      </c>
      <c r="I158" s="19">
        <f t="shared" si="9"/>
        <v>4435309.32</v>
      </c>
      <c r="J158" s="21" t="s">
        <v>18</v>
      </c>
    </row>
    <row r="159" spans="2:10" ht="84" customHeight="1" x14ac:dyDescent="0.25">
      <c r="B159" s="30">
        <f t="shared" si="10"/>
        <v>2798</v>
      </c>
      <c r="C159" s="24" t="s">
        <v>585</v>
      </c>
      <c r="D159" s="32" t="s">
        <v>586</v>
      </c>
      <c r="E159" s="32" t="s">
        <v>587</v>
      </c>
      <c r="F159" s="21"/>
      <c r="G159" s="21"/>
      <c r="H159" s="19">
        <v>1281122</v>
      </c>
      <c r="I159" s="19">
        <f t="shared" si="9"/>
        <v>1281122</v>
      </c>
      <c r="J159" s="21" t="s">
        <v>18</v>
      </c>
    </row>
    <row r="160" spans="2:10" ht="113.25" customHeight="1" x14ac:dyDescent="0.25">
      <c r="B160" s="30">
        <f t="shared" si="10"/>
        <v>2799</v>
      </c>
      <c r="C160" s="24" t="s">
        <v>588</v>
      </c>
      <c r="D160" s="32" t="s">
        <v>390</v>
      </c>
      <c r="E160" s="32" t="s">
        <v>589</v>
      </c>
      <c r="F160" s="21"/>
      <c r="G160" s="21"/>
      <c r="H160" s="19">
        <v>34392179.240000002</v>
      </c>
      <c r="I160" s="19">
        <f t="shared" si="9"/>
        <v>34392179.240000002</v>
      </c>
      <c r="J160" s="21" t="s">
        <v>18</v>
      </c>
    </row>
    <row r="161" spans="2:10" ht="79.5" customHeight="1" x14ac:dyDescent="0.25">
      <c r="B161" s="30">
        <f t="shared" si="10"/>
        <v>2800</v>
      </c>
      <c r="C161" s="24" t="s">
        <v>590</v>
      </c>
      <c r="D161" s="32" t="s">
        <v>591</v>
      </c>
      <c r="E161" s="32" t="s">
        <v>592</v>
      </c>
      <c r="F161" s="36"/>
      <c r="G161" s="21"/>
      <c r="H161" s="19">
        <v>9172551.2699999996</v>
      </c>
      <c r="I161" s="19">
        <f t="shared" si="9"/>
        <v>9172551.2699999996</v>
      </c>
      <c r="J161" s="21" t="s">
        <v>18</v>
      </c>
    </row>
    <row r="162" spans="2:10" ht="75" customHeight="1" x14ac:dyDescent="0.25">
      <c r="B162" s="30">
        <f t="shared" si="10"/>
        <v>2801</v>
      </c>
      <c r="C162" s="24" t="s">
        <v>593</v>
      </c>
      <c r="D162" s="32" t="s">
        <v>594</v>
      </c>
      <c r="E162" s="32" t="s">
        <v>595</v>
      </c>
      <c r="F162" s="19"/>
      <c r="G162" s="21"/>
      <c r="H162" s="19">
        <v>3668883.78</v>
      </c>
      <c r="I162" s="19">
        <f t="shared" si="9"/>
        <v>3668883.78</v>
      </c>
      <c r="J162" s="21" t="s">
        <v>18</v>
      </c>
    </row>
    <row r="163" spans="2:10" ht="77.25" customHeight="1" x14ac:dyDescent="0.25">
      <c r="B163" s="30">
        <f t="shared" si="10"/>
        <v>2802</v>
      </c>
      <c r="C163" s="24" t="s">
        <v>596</v>
      </c>
      <c r="D163" s="32" t="s">
        <v>597</v>
      </c>
      <c r="E163" s="32" t="s">
        <v>598</v>
      </c>
      <c r="F163" s="19"/>
      <c r="G163" s="21"/>
      <c r="H163" s="19">
        <v>5965758.9900000002</v>
      </c>
      <c r="I163" s="19">
        <f t="shared" si="9"/>
        <v>5965758.9900000002</v>
      </c>
      <c r="J163" s="21" t="s">
        <v>18</v>
      </c>
    </row>
    <row r="164" spans="2:10" ht="68.25" customHeight="1" x14ac:dyDescent="0.25">
      <c r="B164" s="30">
        <f t="shared" si="10"/>
        <v>2803</v>
      </c>
      <c r="C164" s="24" t="s">
        <v>599</v>
      </c>
      <c r="D164" s="32" t="s">
        <v>600</v>
      </c>
      <c r="E164" s="32" t="s">
        <v>601</v>
      </c>
      <c r="F164" s="19" t="s">
        <v>602</v>
      </c>
      <c r="G164" s="21">
        <v>45117</v>
      </c>
      <c r="H164" s="19">
        <v>134225</v>
      </c>
      <c r="I164" s="19">
        <f t="shared" si="9"/>
        <v>134225</v>
      </c>
      <c r="J164" s="21" t="s">
        <v>18</v>
      </c>
    </row>
    <row r="165" spans="2:10" ht="47.25" customHeight="1" x14ac:dyDescent="0.25">
      <c r="B165" s="30">
        <f t="shared" si="10"/>
        <v>2804</v>
      </c>
      <c r="C165" s="24" t="s">
        <v>603</v>
      </c>
      <c r="D165" s="32" t="s">
        <v>604</v>
      </c>
      <c r="E165" s="32" t="s">
        <v>605</v>
      </c>
      <c r="F165" s="19" t="s">
        <v>606</v>
      </c>
      <c r="G165" s="21">
        <v>45111</v>
      </c>
      <c r="H165" s="19">
        <v>70800</v>
      </c>
      <c r="I165" s="19">
        <f t="shared" si="9"/>
        <v>70800</v>
      </c>
      <c r="J165" s="21" t="s">
        <v>18</v>
      </c>
    </row>
    <row r="166" spans="2:10" ht="77.25" customHeight="1" x14ac:dyDescent="0.25">
      <c r="B166" s="30">
        <f t="shared" si="10"/>
        <v>2805</v>
      </c>
      <c r="C166" s="24" t="s">
        <v>607</v>
      </c>
      <c r="D166" s="32" t="s">
        <v>608</v>
      </c>
      <c r="E166" s="32" t="s">
        <v>609</v>
      </c>
      <c r="F166" s="19"/>
      <c r="G166" s="21"/>
      <c r="H166" s="19">
        <v>972606.09</v>
      </c>
      <c r="I166" s="19">
        <f t="shared" si="8"/>
        <v>972606.09</v>
      </c>
      <c r="J166" s="21" t="s">
        <v>18</v>
      </c>
    </row>
    <row r="167" spans="2:10" ht="83.25" customHeight="1" x14ac:dyDescent="0.25">
      <c r="B167" s="30">
        <f t="shared" si="10"/>
        <v>2806</v>
      </c>
      <c r="C167" s="24" t="s">
        <v>610</v>
      </c>
      <c r="D167" s="32" t="s">
        <v>92</v>
      </c>
      <c r="E167" s="32" t="s">
        <v>611</v>
      </c>
      <c r="F167" s="19" t="s">
        <v>612</v>
      </c>
      <c r="G167" s="21" t="s">
        <v>315</v>
      </c>
      <c r="H167" s="19">
        <v>10472676.1</v>
      </c>
      <c r="I167" s="19">
        <f t="shared" ref="I167:I191" si="11">+H167</f>
        <v>10472676.1</v>
      </c>
      <c r="J167" s="21" t="s">
        <v>18</v>
      </c>
    </row>
    <row r="168" spans="2:10" ht="72" customHeight="1" x14ac:dyDescent="0.25">
      <c r="B168" s="30">
        <f t="shared" si="10"/>
        <v>2807</v>
      </c>
      <c r="C168" s="24" t="s">
        <v>613</v>
      </c>
      <c r="D168" s="32" t="s">
        <v>614</v>
      </c>
      <c r="E168" s="32" t="s">
        <v>615</v>
      </c>
      <c r="F168" s="19"/>
      <c r="G168" s="21"/>
      <c r="H168" s="19">
        <v>4021257.26</v>
      </c>
      <c r="I168" s="19">
        <f t="shared" si="11"/>
        <v>4021257.26</v>
      </c>
      <c r="J168" s="21" t="s">
        <v>18</v>
      </c>
    </row>
    <row r="169" spans="2:10" ht="98.25" customHeight="1" x14ac:dyDescent="0.25">
      <c r="B169" s="30">
        <f t="shared" si="10"/>
        <v>2808</v>
      </c>
      <c r="C169" s="24" t="s">
        <v>616</v>
      </c>
      <c r="D169" s="32" t="s">
        <v>617</v>
      </c>
      <c r="E169" s="32" t="s">
        <v>618</v>
      </c>
      <c r="F169" s="19" t="s">
        <v>619</v>
      </c>
      <c r="G169" s="21">
        <v>45113</v>
      </c>
      <c r="H169" s="19">
        <v>67922.960000000006</v>
      </c>
      <c r="I169" s="19">
        <f t="shared" si="11"/>
        <v>67922.960000000006</v>
      </c>
      <c r="J169" s="21" t="s">
        <v>18</v>
      </c>
    </row>
    <row r="170" spans="2:10" ht="99" customHeight="1" x14ac:dyDescent="0.25">
      <c r="B170" s="30">
        <f t="shared" si="10"/>
        <v>2809</v>
      </c>
      <c r="C170" s="24" t="s">
        <v>620</v>
      </c>
      <c r="D170" s="32" t="s">
        <v>621</v>
      </c>
      <c r="E170" s="32" t="s">
        <v>622</v>
      </c>
      <c r="F170" s="19" t="s">
        <v>623</v>
      </c>
      <c r="G170" s="21" t="s">
        <v>187</v>
      </c>
      <c r="H170" s="19">
        <v>54272500</v>
      </c>
      <c r="I170" s="19">
        <f t="shared" si="11"/>
        <v>54272500</v>
      </c>
      <c r="J170" s="21" t="s">
        <v>18</v>
      </c>
    </row>
    <row r="171" spans="2:10" ht="70.5" customHeight="1" x14ac:dyDescent="0.25">
      <c r="B171" s="30">
        <f t="shared" si="10"/>
        <v>2810</v>
      </c>
      <c r="C171" s="24" t="s">
        <v>624</v>
      </c>
      <c r="D171" s="32" t="s">
        <v>625</v>
      </c>
      <c r="E171" s="32" t="s">
        <v>626</v>
      </c>
      <c r="F171" s="19"/>
      <c r="G171" s="21"/>
      <c r="H171" s="19">
        <v>7445926.7400000002</v>
      </c>
      <c r="I171" s="19">
        <f t="shared" si="11"/>
        <v>7445926.7400000002</v>
      </c>
      <c r="J171" s="21" t="s">
        <v>18</v>
      </c>
    </row>
    <row r="172" spans="2:10" ht="76.5" customHeight="1" x14ac:dyDescent="0.25">
      <c r="B172" s="30">
        <f t="shared" si="10"/>
        <v>2811</v>
      </c>
      <c r="C172" s="24" t="s">
        <v>627</v>
      </c>
      <c r="D172" s="32" t="s">
        <v>628</v>
      </c>
      <c r="E172" s="32" t="s">
        <v>629</v>
      </c>
      <c r="F172" s="19"/>
      <c r="G172" s="21"/>
      <c r="H172" s="19">
        <v>4037008.41</v>
      </c>
      <c r="I172" s="19">
        <f t="shared" si="11"/>
        <v>4037008.41</v>
      </c>
      <c r="J172" s="21" t="s">
        <v>18</v>
      </c>
    </row>
    <row r="173" spans="2:10" ht="110.25" customHeight="1" x14ac:dyDescent="0.25">
      <c r="B173" s="30">
        <f t="shared" si="10"/>
        <v>2812</v>
      </c>
      <c r="C173" s="24" t="s">
        <v>630</v>
      </c>
      <c r="D173" s="32" t="s">
        <v>559</v>
      </c>
      <c r="E173" s="32" t="s">
        <v>631</v>
      </c>
      <c r="F173" s="19" t="s">
        <v>632</v>
      </c>
      <c r="G173" s="21" t="s">
        <v>633</v>
      </c>
      <c r="H173" s="19">
        <v>153400</v>
      </c>
      <c r="I173" s="19">
        <f t="shared" si="11"/>
        <v>153400</v>
      </c>
      <c r="J173" s="21" t="s">
        <v>18</v>
      </c>
    </row>
    <row r="174" spans="2:10" ht="78.75" customHeight="1" x14ac:dyDescent="0.25">
      <c r="B174" s="30">
        <f t="shared" si="10"/>
        <v>2813</v>
      </c>
      <c r="C174" s="24" t="s">
        <v>634</v>
      </c>
      <c r="D174" s="32" t="s">
        <v>455</v>
      </c>
      <c r="E174" s="32" t="s">
        <v>635</v>
      </c>
      <c r="F174" s="19"/>
      <c r="G174" s="21"/>
      <c r="H174" s="19">
        <v>8620212.5199999996</v>
      </c>
      <c r="I174" s="19">
        <f t="shared" si="11"/>
        <v>8620212.5199999996</v>
      </c>
      <c r="J174" s="21" t="s">
        <v>18</v>
      </c>
    </row>
    <row r="175" spans="2:10" ht="73.5" customHeight="1" x14ac:dyDescent="0.25">
      <c r="B175" s="30">
        <f t="shared" si="10"/>
        <v>2814</v>
      </c>
      <c r="C175" s="24" t="s">
        <v>636</v>
      </c>
      <c r="D175" s="32" t="s">
        <v>637</v>
      </c>
      <c r="E175" s="32" t="s">
        <v>638</v>
      </c>
      <c r="F175" s="19" t="s">
        <v>639</v>
      </c>
      <c r="G175" s="21">
        <v>45099</v>
      </c>
      <c r="H175" s="19">
        <v>38232</v>
      </c>
      <c r="I175" s="19">
        <f t="shared" si="11"/>
        <v>38232</v>
      </c>
      <c r="J175" s="21" t="s">
        <v>18</v>
      </c>
    </row>
    <row r="176" spans="2:10" ht="81" customHeight="1" x14ac:dyDescent="0.25">
      <c r="B176" s="30">
        <f t="shared" si="10"/>
        <v>2815</v>
      </c>
      <c r="C176" s="24" t="s">
        <v>640</v>
      </c>
      <c r="D176" s="32" t="s">
        <v>84</v>
      </c>
      <c r="E176" s="32" t="s">
        <v>641</v>
      </c>
      <c r="F176" s="19" t="s">
        <v>642</v>
      </c>
      <c r="G176" s="21">
        <v>45110</v>
      </c>
      <c r="H176" s="19">
        <v>64900</v>
      </c>
      <c r="I176" s="19">
        <f t="shared" si="11"/>
        <v>64900</v>
      </c>
      <c r="J176" s="21" t="s">
        <v>18</v>
      </c>
    </row>
    <row r="177" spans="2:10" ht="73.5" customHeight="1" x14ac:dyDescent="0.25">
      <c r="B177" s="30">
        <f t="shared" si="10"/>
        <v>2816</v>
      </c>
      <c r="C177" s="24" t="s">
        <v>643</v>
      </c>
      <c r="D177" s="32" t="s">
        <v>197</v>
      </c>
      <c r="E177" s="32" t="s">
        <v>644</v>
      </c>
      <c r="F177" s="19" t="s">
        <v>645</v>
      </c>
      <c r="G177" s="21" t="s">
        <v>646</v>
      </c>
      <c r="H177" s="19">
        <v>212400</v>
      </c>
      <c r="I177" s="19">
        <f t="shared" si="11"/>
        <v>212400</v>
      </c>
      <c r="J177" s="21" t="s">
        <v>18</v>
      </c>
    </row>
    <row r="178" spans="2:10" ht="92.25" customHeight="1" x14ac:dyDescent="0.25">
      <c r="B178" s="30">
        <f t="shared" si="10"/>
        <v>2817</v>
      </c>
      <c r="C178" s="24" t="s">
        <v>647</v>
      </c>
      <c r="D178" s="32" t="s">
        <v>648</v>
      </c>
      <c r="E178" s="32" t="s">
        <v>649</v>
      </c>
      <c r="F178" s="19" t="s">
        <v>650</v>
      </c>
      <c r="G178" s="21" t="s">
        <v>651</v>
      </c>
      <c r="H178" s="19">
        <v>37965.269999999997</v>
      </c>
      <c r="I178" s="19">
        <f t="shared" si="11"/>
        <v>37965.269999999997</v>
      </c>
      <c r="J178" s="21" t="s">
        <v>18</v>
      </c>
    </row>
    <row r="179" spans="2:10" ht="69" customHeight="1" x14ac:dyDescent="0.25">
      <c r="B179" s="30">
        <f t="shared" si="10"/>
        <v>2818</v>
      </c>
      <c r="C179" s="24" t="s">
        <v>652</v>
      </c>
      <c r="D179" s="32" t="s">
        <v>80</v>
      </c>
      <c r="E179" s="32" t="s">
        <v>653</v>
      </c>
      <c r="F179" s="19" t="s">
        <v>654</v>
      </c>
      <c r="G179" s="21" t="s">
        <v>655</v>
      </c>
      <c r="H179" s="19">
        <v>754492</v>
      </c>
      <c r="I179" s="19">
        <f t="shared" ref="I179:I190" si="12">+H179</f>
        <v>754492</v>
      </c>
      <c r="J179" s="21" t="s">
        <v>18</v>
      </c>
    </row>
    <row r="180" spans="2:10" ht="69" customHeight="1" x14ac:dyDescent="0.25">
      <c r="B180" s="30">
        <f t="shared" si="10"/>
        <v>2819</v>
      </c>
      <c r="C180" s="24" t="s">
        <v>656</v>
      </c>
      <c r="D180" s="32" t="s">
        <v>657</v>
      </c>
      <c r="E180" s="32" t="s">
        <v>658</v>
      </c>
      <c r="F180" s="19" t="s">
        <v>659</v>
      </c>
      <c r="G180" s="21" t="s">
        <v>187</v>
      </c>
      <c r="H180" s="19">
        <v>829782.54</v>
      </c>
      <c r="I180" s="19">
        <f t="shared" si="12"/>
        <v>829782.54</v>
      </c>
      <c r="J180" s="21" t="s">
        <v>18</v>
      </c>
    </row>
    <row r="181" spans="2:10" ht="68.25" customHeight="1" x14ac:dyDescent="0.25">
      <c r="B181" s="30">
        <f t="shared" si="10"/>
        <v>2820</v>
      </c>
      <c r="C181" s="24" t="s">
        <v>660</v>
      </c>
      <c r="D181" s="32" t="s">
        <v>236</v>
      </c>
      <c r="E181" s="32" t="s">
        <v>661</v>
      </c>
      <c r="F181" s="19" t="s">
        <v>662</v>
      </c>
      <c r="G181" s="21" t="s">
        <v>663</v>
      </c>
      <c r="H181" s="19">
        <v>114460</v>
      </c>
      <c r="I181" s="19">
        <f t="shared" si="12"/>
        <v>114460</v>
      </c>
      <c r="J181" s="21" t="s">
        <v>18</v>
      </c>
    </row>
    <row r="182" spans="2:10" ht="90" customHeight="1" x14ac:dyDescent="0.25">
      <c r="B182" s="30">
        <f t="shared" si="10"/>
        <v>2821</v>
      </c>
      <c r="C182" s="24" t="s">
        <v>664</v>
      </c>
      <c r="D182" s="32" t="s">
        <v>665</v>
      </c>
      <c r="E182" s="32" t="s">
        <v>666</v>
      </c>
      <c r="F182" s="19" t="s">
        <v>667</v>
      </c>
      <c r="G182" s="21">
        <v>45124</v>
      </c>
      <c r="H182" s="19">
        <v>453120</v>
      </c>
      <c r="I182" s="19">
        <f t="shared" si="12"/>
        <v>453120</v>
      </c>
      <c r="J182" s="21" t="s">
        <v>18</v>
      </c>
    </row>
    <row r="183" spans="2:10" ht="78" customHeight="1" x14ac:dyDescent="0.25">
      <c r="B183" s="30">
        <f t="shared" si="10"/>
        <v>2822</v>
      </c>
      <c r="C183" s="24" t="s">
        <v>668</v>
      </c>
      <c r="D183" s="32" t="s">
        <v>669</v>
      </c>
      <c r="E183" s="32" t="s">
        <v>670</v>
      </c>
      <c r="F183" s="19"/>
      <c r="G183" s="21"/>
      <c r="H183" s="19">
        <v>646595.96</v>
      </c>
      <c r="I183" s="19">
        <f t="shared" si="12"/>
        <v>646595.96</v>
      </c>
      <c r="J183" s="21" t="s">
        <v>18</v>
      </c>
    </row>
    <row r="184" spans="2:10" ht="51.75" customHeight="1" x14ac:dyDescent="0.25">
      <c r="B184" s="30">
        <f t="shared" si="10"/>
        <v>2823</v>
      </c>
      <c r="C184" s="24" t="s">
        <v>671</v>
      </c>
      <c r="D184" s="32" t="s">
        <v>672</v>
      </c>
      <c r="E184" s="32" t="s">
        <v>673</v>
      </c>
      <c r="F184" s="19" t="s">
        <v>674</v>
      </c>
      <c r="G184" s="21">
        <v>45118</v>
      </c>
      <c r="H184" s="19">
        <v>38521.1</v>
      </c>
      <c r="I184" s="19">
        <f t="shared" si="12"/>
        <v>38521.1</v>
      </c>
      <c r="J184" s="21" t="s">
        <v>18</v>
      </c>
    </row>
    <row r="185" spans="2:10" ht="69" customHeight="1" x14ac:dyDescent="0.25">
      <c r="B185" s="30">
        <f t="shared" si="10"/>
        <v>2824</v>
      </c>
      <c r="C185" s="24" t="s">
        <v>675</v>
      </c>
      <c r="D185" s="32" t="s">
        <v>676</v>
      </c>
      <c r="E185" s="32" t="s">
        <v>677</v>
      </c>
      <c r="F185" s="19" t="s">
        <v>678</v>
      </c>
      <c r="G185" s="21" t="s">
        <v>95</v>
      </c>
      <c r="H185" s="19">
        <v>826000</v>
      </c>
      <c r="I185" s="19">
        <f t="shared" si="12"/>
        <v>826000</v>
      </c>
      <c r="J185" s="21" t="s">
        <v>18</v>
      </c>
    </row>
    <row r="186" spans="2:10" ht="63.75" customHeight="1" x14ac:dyDescent="0.25">
      <c r="B186" s="30">
        <f t="shared" si="10"/>
        <v>2825</v>
      </c>
      <c r="C186" s="24" t="s">
        <v>679</v>
      </c>
      <c r="D186" s="32" t="s">
        <v>680</v>
      </c>
      <c r="E186" s="32" t="s">
        <v>681</v>
      </c>
      <c r="F186" s="19" t="s">
        <v>682</v>
      </c>
      <c r="G186" s="21" t="s">
        <v>683</v>
      </c>
      <c r="H186" s="19">
        <v>584572</v>
      </c>
      <c r="I186" s="19">
        <f t="shared" si="12"/>
        <v>584572</v>
      </c>
      <c r="J186" s="21" t="s">
        <v>18</v>
      </c>
    </row>
    <row r="187" spans="2:10" ht="64.5" customHeight="1" x14ac:dyDescent="0.25">
      <c r="B187" s="30">
        <f t="shared" si="10"/>
        <v>2826</v>
      </c>
      <c r="C187" s="24" t="s">
        <v>684</v>
      </c>
      <c r="D187" s="32" t="s">
        <v>380</v>
      </c>
      <c r="E187" s="32" t="s">
        <v>685</v>
      </c>
      <c r="F187" s="19" t="s">
        <v>686</v>
      </c>
      <c r="G187" s="21" t="s">
        <v>687</v>
      </c>
      <c r="H187" s="19">
        <v>295000</v>
      </c>
      <c r="I187" s="19">
        <f t="shared" si="12"/>
        <v>295000</v>
      </c>
      <c r="J187" s="21" t="s">
        <v>18</v>
      </c>
    </row>
    <row r="188" spans="2:10" ht="90" customHeight="1" x14ac:dyDescent="0.25">
      <c r="B188" s="30">
        <f t="shared" si="10"/>
        <v>2827</v>
      </c>
      <c r="C188" s="24" t="s">
        <v>688</v>
      </c>
      <c r="D188" s="32" t="s">
        <v>89</v>
      </c>
      <c r="E188" s="32" t="s">
        <v>689</v>
      </c>
      <c r="F188" s="19" t="s">
        <v>31</v>
      </c>
      <c r="G188" s="21"/>
      <c r="H188" s="19">
        <v>786615</v>
      </c>
      <c r="I188" s="19">
        <f t="shared" si="12"/>
        <v>786615</v>
      </c>
      <c r="J188" s="21" t="s">
        <v>18</v>
      </c>
    </row>
    <row r="189" spans="2:10" ht="51.75" customHeight="1" x14ac:dyDescent="0.25">
      <c r="B189" s="30">
        <f t="shared" si="10"/>
        <v>2828</v>
      </c>
      <c r="C189" s="24" t="s">
        <v>690</v>
      </c>
      <c r="D189" s="32" t="s">
        <v>691</v>
      </c>
      <c r="E189" s="32" t="s">
        <v>692</v>
      </c>
      <c r="F189" s="19" t="s">
        <v>693</v>
      </c>
      <c r="G189" s="21" t="s">
        <v>694</v>
      </c>
      <c r="H189" s="19">
        <v>39416.06</v>
      </c>
      <c r="I189" s="19">
        <f t="shared" si="12"/>
        <v>39416.06</v>
      </c>
      <c r="J189" s="21" t="s">
        <v>18</v>
      </c>
    </row>
    <row r="190" spans="2:10" ht="61.5" customHeight="1" x14ac:dyDescent="0.25">
      <c r="B190" s="30">
        <f t="shared" si="10"/>
        <v>2829</v>
      </c>
      <c r="C190" s="24" t="s">
        <v>695</v>
      </c>
      <c r="D190" s="32" t="s">
        <v>696</v>
      </c>
      <c r="E190" s="32" t="s">
        <v>697</v>
      </c>
      <c r="F190" s="19" t="s">
        <v>698</v>
      </c>
      <c r="G190" s="21" t="s">
        <v>699</v>
      </c>
      <c r="H190" s="19">
        <v>4762345.95</v>
      </c>
      <c r="I190" s="19">
        <f t="shared" si="12"/>
        <v>4762345.95</v>
      </c>
      <c r="J190" s="21" t="s">
        <v>18</v>
      </c>
    </row>
    <row r="191" spans="2:10" ht="72" customHeight="1" x14ac:dyDescent="0.25">
      <c r="B191" s="30">
        <f t="shared" si="10"/>
        <v>2830</v>
      </c>
      <c r="C191" s="24" t="s">
        <v>700</v>
      </c>
      <c r="D191" s="32" t="s">
        <v>121</v>
      </c>
      <c r="E191" s="32" t="s">
        <v>701</v>
      </c>
      <c r="F191" s="19" t="s">
        <v>702</v>
      </c>
      <c r="G191" s="21" t="s">
        <v>703</v>
      </c>
      <c r="H191" s="19">
        <v>340489.33</v>
      </c>
      <c r="I191" s="19">
        <f t="shared" si="11"/>
        <v>340489.33</v>
      </c>
      <c r="J191" s="21" t="s">
        <v>18</v>
      </c>
    </row>
    <row r="192" spans="2:10" ht="54" customHeight="1" x14ac:dyDescent="0.25">
      <c r="B192" s="37">
        <v>59</v>
      </c>
      <c r="C192" s="30"/>
      <c r="D192" s="34" t="s">
        <v>704</v>
      </c>
      <c r="E192" s="34" t="s">
        <v>705</v>
      </c>
      <c r="F192" s="19" t="s">
        <v>31</v>
      </c>
      <c r="G192" s="21"/>
      <c r="H192" s="19">
        <v>213885.33</v>
      </c>
      <c r="I192" s="19">
        <f t="shared" ref="I192" si="13">+H192</f>
        <v>213885.33</v>
      </c>
      <c r="J192" s="21" t="s">
        <v>18</v>
      </c>
    </row>
    <row r="193" spans="2:10" ht="54" customHeight="1" x14ac:dyDescent="0.25">
      <c r="B193" s="35">
        <v>60</v>
      </c>
      <c r="C193" s="30"/>
      <c r="D193" s="34" t="s">
        <v>704</v>
      </c>
      <c r="E193" s="34" t="s">
        <v>706</v>
      </c>
      <c r="F193" s="19" t="s">
        <v>31</v>
      </c>
      <c r="G193" s="38"/>
      <c r="H193" s="19">
        <v>253549.56</v>
      </c>
      <c r="I193" s="19">
        <f t="shared" ref="I193:I194" si="14">+H193</f>
        <v>253549.56</v>
      </c>
      <c r="J193" s="21" t="s">
        <v>18</v>
      </c>
    </row>
    <row r="194" spans="2:10" ht="67.5" customHeight="1" x14ac:dyDescent="0.25">
      <c r="B194" s="39">
        <v>61</v>
      </c>
      <c r="C194" s="30"/>
      <c r="D194" s="34" t="s">
        <v>707</v>
      </c>
      <c r="E194" s="34" t="s">
        <v>708</v>
      </c>
      <c r="F194" s="19" t="s">
        <v>31</v>
      </c>
      <c r="G194" s="38"/>
      <c r="H194" s="19">
        <v>31484.66</v>
      </c>
      <c r="I194" s="19">
        <f t="shared" si="14"/>
        <v>31484.66</v>
      </c>
      <c r="J194" s="21" t="s">
        <v>18</v>
      </c>
    </row>
    <row r="195" spans="2:10" ht="20.25" customHeight="1" x14ac:dyDescent="0.25">
      <c r="B195" s="25"/>
      <c r="C195" s="10"/>
      <c r="D195" s="10"/>
      <c r="E195" s="10"/>
      <c r="F195" s="10" t="s">
        <v>709</v>
      </c>
      <c r="G195" s="10" t="s">
        <v>710</v>
      </c>
      <c r="H195" s="18">
        <f>SUM(H7:H194)</f>
        <v>960163308.63999999</v>
      </c>
      <c r="I195" s="18">
        <f>SUM(I7:I194)</f>
        <v>960163308.63999999</v>
      </c>
      <c r="J195" s="11"/>
    </row>
    <row r="196" spans="2:10" x14ac:dyDescent="0.25">
      <c r="B196" s="25"/>
      <c r="C196" s="10"/>
      <c r="D196" s="10"/>
      <c r="E196" s="9"/>
      <c r="F196" s="12"/>
      <c r="G196" s="12"/>
      <c r="H196" s="13"/>
      <c r="I196" s="13"/>
      <c r="J196" s="14"/>
    </row>
    <row r="197" spans="2:10" x14ac:dyDescent="0.25">
      <c r="B197" s="25"/>
      <c r="C197" s="10"/>
      <c r="D197" s="10"/>
      <c r="E197" s="9"/>
      <c r="F197" s="12"/>
      <c r="G197" s="12"/>
      <c r="H197" s="13"/>
      <c r="I197" s="13"/>
      <c r="J197" s="14"/>
    </row>
    <row r="198" spans="2:10" x14ac:dyDescent="0.25">
      <c r="B198" s="25"/>
      <c r="C198" s="10"/>
      <c r="D198" s="10"/>
      <c r="E198" s="9"/>
      <c r="F198" s="12"/>
      <c r="G198" s="12"/>
      <c r="H198" s="13"/>
      <c r="I198" s="13"/>
      <c r="J198" s="14"/>
    </row>
    <row r="199" spans="2:10" x14ac:dyDescent="0.25">
      <c r="B199" s="25"/>
      <c r="C199" s="10"/>
      <c r="D199" s="10"/>
      <c r="E199" s="9"/>
      <c r="F199" s="12"/>
      <c r="G199" s="12"/>
      <c r="H199" s="13"/>
      <c r="I199" s="13"/>
      <c r="J199" s="14"/>
    </row>
    <row r="200" spans="2:10" x14ac:dyDescent="0.25">
      <c r="B200" s="25"/>
      <c r="C200" s="10"/>
      <c r="D200" s="10"/>
      <c r="E200" s="9"/>
      <c r="F200" s="12"/>
      <c r="G200" s="12"/>
      <c r="H200" s="13"/>
      <c r="I200" s="13"/>
      <c r="J200" s="14"/>
    </row>
    <row r="201" spans="2:10" x14ac:dyDescent="0.25">
      <c r="B201" s="25"/>
      <c r="C201" s="10"/>
      <c r="D201" s="10"/>
      <c r="E201" s="9"/>
      <c r="F201" s="12"/>
      <c r="G201" s="12"/>
      <c r="H201" s="13"/>
      <c r="I201" s="13"/>
      <c r="J201" s="14"/>
    </row>
    <row r="202" spans="2:10" x14ac:dyDescent="0.25">
      <c r="B202" s="25"/>
      <c r="C202" s="10"/>
      <c r="D202" s="10"/>
      <c r="E202" s="9"/>
      <c r="F202" s="12"/>
      <c r="G202" s="12"/>
      <c r="H202" s="13"/>
      <c r="I202" s="13"/>
      <c r="J202" s="14"/>
    </row>
    <row r="203" spans="2:10" x14ac:dyDescent="0.25">
      <c r="B203" s="25"/>
      <c r="C203" s="10"/>
      <c r="D203" s="10"/>
      <c r="E203" s="9"/>
      <c r="F203" s="12"/>
      <c r="G203" s="12"/>
      <c r="H203" s="13"/>
      <c r="I203" s="13"/>
      <c r="J203" s="14"/>
    </row>
    <row r="204" spans="2:10" x14ac:dyDescent="0.25">
      <c r="B204" s="1"/>
      <c r="C204" s="2"/>
      <c r="D204" s="2"/>
      <c r="E204" s="4"/>
      <c r="F204" s="3"/>
      <c r="G204" s="3"/>
      <c r="H204" s="5"/>
      <c r="I204" s="5"/>
      <c r="J204" s="6"/>
    </row>
    <row r="205" spans="2:10" x14ac:dyDescent="0.25">
      <c r="B205" s="1"/>
      <c r="C205" s="2"/>
      <c r="D205" s="2"/>
      <c r="E205" s="4"/>
      <c r="F205" s="3"/>
      <c r="G205" s="3"/>
      <c r="H205" s="5"/>
      <c r="I205" s="5"/>
      <c r="J205" s="6"/>
    </row>
    <row r="206" spans="2:10" ht="24.95" customHeight="1" x14ac:dyDescent="0.25">
      <c r="B206" s="1"/>
      <c r="C206" s="43" t="s">
        <v>711</v>
      </c>
      <c r="D206" s="43"/>
      <c r="E206" s="43"/>
      <c r="F206" s="7"/>
      <c r="G206" s="7"/>
      <c r="H206" s="44" t="s">
        <v>712</v>
      </c>
      <c r="I206" s="44"/>
      <c r="J206" s="44"/>
    </row>
    <row r="207" spans="2:10" ht="24.95" customHeight="1" x14ac:dyDescent="0.25">
      <c r="B207" s="1"/>
      <c r="C207" s="40" t="s">
        <v>713</v>
      </c>
      <c r="D207" s="40"/>
      <c r="E207" s="40"/>
      <c r="F207" s="7"/>
      <c r="G207" s="7"/>
      <c r="H207" s="45" t="s">
        <v>714</v>
      </c>
      <c r="I207" s="45"/>
      <c r="J207" s="45"/>
    </row>
    <row r="208" spans="2:10" x14ac:dyDescent="0.25">
      <c r="B208" s="7"/>
      <c r="C208" s="16"/>
      <c r="D208" s="16"/>
      <c r="E208" s="16"/>
      <c r="F208" s="16"/>
      <c r="G208" s="16"/>
      <c r="H208" s="16"/>
      <c r="I208" s="16"/>
      <c r="J208" s="16"/>
    </row>
    <row r="209" spans="2:10" x14ac:dyDescent="0.25">
      <c r="B209" s="7"/>
      <c r="C209" s="16"/>
      <c r="D209" s="16"/>
      <c r="E209" s="16"/>
      <c r="F209" s="16"/>
      <c r="G209" s="16"/>
      <c r="H209" s="16"/>
      <c r="I209" s="16"/>
      <c r="J209" s="16"/>
    </row>
    <row r="210" spans="2:10" x14ac:dyDescent="0.25">
      <c r="B210" s="7"/>
      <c r="C210" s="16"/>
      <c r="D210" s="16"/>
      <c r="E210" s="16"/>
      <c r="F210" s="16"/>
      <c r="G210" s="16"/>
      <c r="H210" s="16"/>
      <c r="I210" s="16"/>
      <c r="J210" s="16"/>
    </row>
    <row r="211" spans="2:10" x14ac:dyDescent="0.25">
      <c r="C211" s="15"/>
      <c r="D211" s="15"/>
      <c r="E211" s="15"/>
      <c r="F211" s="15"/>
      <c r="G211" s="15"/>
      <c r="H211" s="15"/>
      <c r="I211" s="15"/>
      <c r="J211" s="15"/>
    </row>
    <row r="212" spans="2:10" x14ac:dyDescent="0.25">
      <c r="C212" s="15"/>
      <c r="D212" s="15"/>
      <c r="E212" s="15"/>
      <c r="F212" s="15"/>
      <c r="G212" s="15"/>
      <c r="H212" s="15"/>
      <c r="I212" s="15"/>
      <c r="J212" s="15"/>
    </row>
    <row r="213" spans="2:10" x14ac:dyDescent="0.25">
      <c r="C213" s="15"/>
      <c r="D213" s="15"/>
      <c r="E213" s="15"/>
      <c r="F213" s="15"/>
      <c r="G213" s="15"/>
      <c r="H213" s="15"/>
      <c r="I213" s="15"/>
      <c r="J213" s="15"/>
    </row>
  </sheetData>
  <autoFilter ref="B6:J195" xr:uid="{DB5EB5B0-3EEF-4367-991C-AFD9609A1F99}"/>
  <sortState xmlns:xlrd2="http://schemas.microsoft.com/office/spreadsheetml/2017/richdata2" ref="B7:J90">
    <sortCondition ref="B7:B90"/>
  </sortState>
  <mergeCells count="8">
    <mergeCell ref="C207:E207"/>
    <mergeCell ref="B1:J1"/>
    <mergeCell ref="B2:J2"/>
    <mergeCell ref="B3:J3"/>
    <mergeCell ref="B4:J4"/>
    <mergeCell ref="C206:E206"/>
    <mergeCell ref="H206:J206"/>
    <mergeCell ref="H207:J207"/>
  </mergeCells>
  <phoneticPr fontId="5" type="noConversion"/>
  <pageMargins left="0.7" right="0.7" top="0.75" bottom="0.75" header="0.3" footer="0.3"/>
  <pageSetup scale="67" orientation="portrait" horizontalDpi="200" verticalDpi="20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PAGO A PROVEEDORES JULIO 2023</vt:lpstr>
      <vt:lpstr>'PAGO A PROVEEDORES JULIO 2023'!Print_Area</vt:lpstr>
      <vt:lpstr>'PAGO A PROVEEDORES JULIO 2023'!Print_Titles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Lisanny Pacians</dc:creator>
  <cp:keywords/>
  <dc:description/>
  <cp:lastModifiedBy>Yonuery De La Cruz Espinosa</cp:lastModifiedBy>
  <cp:revision/>
  <dcterms:created xsi:type="dcterms:W3CDTF">2021-09-03T19:59:55Z</dcterms:created>
  <dcterms:modified xsi:type="dcterms:W3CDTF">2023-08-09T18:42:41Z</dcterms:modified>
  <cp:category/>
  <cp:contentStatus/>
</cp:coreProperties>
</file>