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yonuery.cruz\Downloads\OneDrive_1_15-7-2025\"/>
    </mc:Choice>
  </mc:AlternateContent>
  <xr:revisionPtr revIDLastSave="0" documentId="13_ncr:1_{437FADC7-F914-47F8-A345-BE5F19C402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 General Junio 2025" sheetId="2" r:id="rId1"/>
  </sheets>
  <definedNames>
    <definedName name="_xlnm.Print_Area" localSheetId="0">'Balance General Junio 2025'!$B$2:$D$55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37" i="2"/>
  <c r="C32" i="2"/>
  <c r="C31" i="2"/>
  <c r="C33" i="2" s="1"/>
  <c r="C39" i="2" s="1"/>
  <c r="C26" i="2"/>
  <c r="C20" i="2"/>
  <c r="C28" i="2" s="1"/>
  <c r="C16" i="2"/>
  <c r="C47" i="2" l="1"/>
</calcChain>
</file>

<file path=xl/sharedStrings.xml><?xml version="1.0" encoding="utf-8"?>
<sst xmlns="http://schemas.openxmlformats.org/spreadsheetml/2006/main" count="36" uniqueCount="35">
  <si>
    <t>Estado de Situación Financiera</t>
  </si>
  <si>
    <t>Al 30 de junio 2025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</si>
  <si>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</si>
  <si>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</si>
  <si>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</si>
  <si>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</si>
  <si>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</si>
  <si>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</si>
  <si>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</si>
  <si>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</si>
  <si>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</si>
  <si>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</si>
  <si>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</si>
  <si>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</si>
  <si>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</si>
  <si>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</si>
  <si>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</si>
  <si>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</si>
  <si>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</si>
  <si>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</si>
  <si>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</si>
  <si>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</si>
  <si>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</si>
  <si>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</si>
  <si>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</si>
  <si>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 xml:space="preserve">Activos Netos/Patrimonio 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</si>
  <si>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</si>
  <si>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</si>
  <si>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</si>
  <si>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</si>
  <si>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</si>
  <si>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</si>
  <si>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</si>
  <si>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</si>
  <si>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Vice Ministerio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</si>
</sst>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5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5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43" fontId="3" fillId="0" borderId="0" xfId="0" applyNumberFormat="1" applyFont="1"/>
    <xf numFmtId="165" fontId="2" fillId="0" borderId="1" xfId="1" applyNumberFormat="1" applyFont="1" applyBorder="1" applyAlignment="1">
      <alignment horizontal="right" vertical="center" wrapText="1"/>
    </xf>
    <xf numFmtId="165" fontId="2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165" fontId="3" fillId="0" borderId="0" xfId="0" applyNumberFormat="1" applyFont="1"/>
    <xf numFmtId="165" fontId="2" fillId="0" borderId="2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7" fillId="0" borderId="0" xfId="0" applyNumberFormat="1" applyFont="1"/>
    <xf numFmtId="0" fontId="7" fillId="0" borderId="0" xfId="0" applyFont="1"/>
    <xf numFmtId="165" fontId="6" fillId="0" borderId="2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4" fontId="3" fillId="0" borderId="0" xfId="1" applyFont="1" applyBorder="1" applyAlignment="1">
      <alignment horizontal="right"/>
    </xf>
    <xf numFmtId="0" fontId="3" fillId="0" borderId="0" xfId="0" applyFont="1" applyAlignment="1">
      <alignment horizontal="left"/>
    </xf>
    <xf numFmtId="165" fontId="3" fillId="0" borderId="0" xfId="1" applyNumberFormat="1" applyFont="1" applyAlignment="1">
      <alignment horizontal="right"/>
    </xf>
    <xf numFmtId="0" fontId="7" fillId="0" borderId="0" xfId="0" applyFont="1" applyAlignment="1">
      <alignment horizontal="left"/>
    </xf>
    <xf numFmtId="165" fontId="7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Millares 2" xfId="1" xr:uid="{C4E0CE3C-010A-4C4F-9860-183454FCC91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1935935</xdr:colOff>
      <xdr:row>2</xdr:row>
      <xdr:rowOff>72955</xdr:rowOff>
    </xdr:from>
    <xdr:to>
      <xdr:col>2</xdr:col>
      <xdr:colOff>9923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63B027-46EC-4C8F-8AE5-3029C6A5F5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3748" y="390455"/>
          <a:ext cx="1655784" cy="879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31C92-79EF-4EC3-BA3E-BA95B3548BC2}">
  <sheetPr>
    <pageSetUpPr fitToPage="1"/>
  </sheetPr>
  <dimension ref="B2:G55"/>
  <sheetViews>
    <sheetView showGridLines="0" tabSelected="1" zoomScale="96" zoomScaleNormal="96" workbookViewId="0">
      <selection activeCell="G12" sqref="G11:G12"/>
    </sheetView>
  </sheetViews>
  <sheetFormatPr defaultColWidth="11.42578125" defaultRowHeight="12.75" x14ac:dyDescent="0.2"/>
  <cols>
    <col min="1" max="1" width="4.140625" style="2" customWidth="1"/>
    <col min="2" max="2" width="53.7109375" style="2" customWidth="1"/>
    <col min="3" max="3" width="28" style="25" customWidth="1"/>
    <col min="4" max="4" width="15" style="22" bestFit="1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8" t="s">
        <v>0</v>
      </c>
      <c r="C9" s="28"/>
      <c r="D9" s="1"/>
    </row>
    <row r="10" spans="2:5" x14ac:dyDescent="0.2">
      <c r="B10" s="28" t="s">
        <v>1</v>
      </c>
      <c r="C10" s="28"/>
      <c r="D10" s="1"/>
    </row>
    <row r="11" spans="2:5" x14ac:dyDescent="0.2">
      <c r="B11" s="28" t="s">
        <v>2</v>
      </c>
      <c r="C11" s="28"/>
      <c r="D11" s="1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1495611142.5799999</v>
      </c>
      <c r="D15" s="8"/>
      <c r="E15" s="9"/>
    </row>
    <row r="16" spans="2:5" x14ac:dyDescent="0.2">
      <c r="B16" s="7" t="s">
        <v>6</v>
      </c>
      <c r="C16" s="8">
        <f>22445178262.44+186783673.25</f>
        <v>22631961935.689999</v>
      </c>
      <c r="D16" s="8"/>
      <c r="E16" s="9"/>
    </row>
    <row r="17" spans="2:7" x14ac:dyDescent="0.2">
      <c r="B17" s="7" t="s">
        <v>7</v>
      </c>
      <c r="C17" s="8">
        <v>4080662.24</v>
      </c>
      <c r="D17" s="8"/>
    </row>
    <row r="18" spans="2:7" x14ac:dyDescent="0.2">
      <c r="B18" s="7" t="s">
        <v>8</v>
      </c>
      <c r="C18" s="8">
        <v>61303878.509999998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24192957719.019997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v>36855286777.599998</v>
      </c>
      <c r="D23" s="13"/>
      <c r="E23" s="9"/>
    </row>
    <row r="24" spans="2:7" x14ac:dyDescent="0.2">
      <c r="B24" s="7" t="s">
        <v>13</v>
      </c>
      <c r="C24" s="8">
        <v>311908194.25099969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37168531675.440994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61361489394.460991</v>
      </c>
      <c r="D28" s="11"/>
      <c r="E28" s="9"/>
      <c r="G28" s="9"/>
    </row>
    <row r="29" spans="2:7" ht="13.5" thickTop="1" x14ac:dyDescent="0.2">
      <c r="B29" s="29" t="s">
        <v>17</v>
      </c>
      <c r="C29" s="6"/>
      <c r="D29" s="6"/>
      <c r="E29" s="9"/>
    </row>
    <row r="30" spans="2:7" x14ac:dyDescent="0.2">
      <c r="B30" s="29"/>
      <c r="C30" s="8"/>
      <c r="D30" s="8"/>
    </row>
    <row r="31" spans="2:7" x14ac:dyDescent="0.2">
      <c r="B31" s="7" t="s">
        <v>18</v>
      </c>
      <c r="C31" s="8">
        <f>62897209.85+5000000+1086800549.54+1578898.85+15818581.85+1907693724.55+36604.32+27042445.91</f>
        <v>3106868014.8699994</v>
      </c>
      <c r="D31" s="8"/>
    </row>
    <row r="32" spans="2:7" x14ac:dyDescent="0.2">
      <c r="B32" s="7" t="s">
        <v>19</v>
      </c>
      <c r="C32" s="8">
        <f>258009.53+11896729.8</f>
        <v>12154739.33</v>
      </c>
      <c r="D32" s="8"/>
    </row>
    <row r="33" spans="2:5" x14ac:dyDescent="0.2">
      <c r="B33" s="5" t="s">
        <v>20</v>
      </c>
      <c r="C33" s="10">
        <f>SUM(C31:C32)</f>
        <v>3119022754.1999993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3119620615.3399992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v>43159085457.559998</v>
      </c>
      <c r="D43" s="8"/>
      <c r="E43" s="13"/>
    </row>
    <row r="44" spans="2:5" x14ac:dyDescent="0.2">
      <c r="B44" s="7" t="s">
        <v>28</v>
      </c>
      <c r="C44" s="13">
        <v>7363022121.25</v>
      </c>
      <c r="D44" s="8"/>
      <c r="E44" s="9"/>
    </row>
    <row r="45" spans="2:5" s="20" customFormat="1" x14ac:dyDescent="0.2">
      <c r="B45" s="5" t="s">
        <v>29</v>
      </c>
      <c r="C45" s="17">
        <f>SUM(C42:C44)</f>
        <v>55532040948.809998</v>
      </c>
      <c r="D45" s="18"/>
      <c r="E45" s="19"/>
    </row>
    <row r="46" spans="2:5" x14ac:dyDescent="0.2">
      <c r="B46" s="7" t="s">
        <v>30</v>
      </c>
      <c r="C46" s="8">
        <v>2709827830.3099999</v>
      </c>
      <c r="D46" s="8"/>
      <c r="E46" s="9"/>
    </row>
    <row r="47" spans="2:5" ht="13.5" thickBot="1" x14ac:dyDescent="0.25">
      <c r="B47" s="5" t="s">
        <v>31</v>
      </c>
      <c r="C47" s="21">
        <f>+C45+C39+C46</f>
        <v>61361489394.459991</v>
      </c>
      <c r="D47" s="18"/>
    </row>
    <row r="48" spans="2:5" ht="13.5" thickTop="1" x14ac:dyDescent="0.2">
      <c r="C48" s="22"/>
    </row>
    <row r="49" spans="2:5" x14ac:dyDescent="0.2">
      <c r="C49" s="23"/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4" t="s">
        <v>32</v>
      </c>
      <c r="C52" s="30" t="s">
        <v>32</v>
      </c>
      <c r="D52" s="30"/>
    </row>
    <row r="53" spans="2:5" x14ac:dyDescent="0.2">
      <c r="B53" s="26" t="s">
        <v>33</v>
      </c>
      <c r="C53" s="27" t="s">
        <v>34</v>
      </c>
      <c r="D53" s="27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C9"/>
    <mergeCell ref="B10:C10"/>
    <mergeCell ref="B11:C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scale="98" fitToHeight="0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Junio 2025</vt:lpstr>
      <vt:lpstr>'Balance General Junio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Yajaira Villar de Ventura</dc:creator>
  <cp:lastModifiedBy>Yonuery De La Cruz Espinosa</cp:lastModifiedBy>
  <dcterms:created xsi:type="dcterms:W3CDTF">2015-06-05T18:17:20Z</dcterms:created>
  <dcterms:modified xsi:type="dcterms:W3CDTF">2025-07-15T18:39:51Z</dcterms:modified>
</cp:coreProperties>
</file>