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vird-my.sharepoint.com/personal/yajaira_villar_mived_gob_do/Documents/Escritorio/YVS/ESTADOS FINANCIEROS/"/>
    </mc:Choice>
  </mc:AlternateContent>
  <xr:revisionPtr revIDLastSave="2" documentId="13_ncr:1_{74605199-1D5D-4951-920E-459399F856DA}" xr6:coauthVersionLast="47" xr6:coauthVersionMax="47" xr10:uidLastSave="{2B0B6EBC-D985-4CD0-B213-66FAAC7C9774}"/>
  <bookViews>
    <workbookView xWindow="-120" yWindow="-120" windowWidth="29040" windowHeight="15840" tabRatio="781" xr2:uid="{00000000-000D-0000-FFFF-FFFF00000000}"/>
  </bookViews>
  <sheets>
    <sheet name="JULIO 2022" sheetId="8" r:id="rId1"/>
  </sheets>
  <definedNames>
    <definedName name="_xlnm.Print_Area" localSheetId="0">'JULIO 2022'!$B$2:$D$55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8" l="1"/>
  <c r="C47" i="8" s="1"/>
  <c r="C37" i="8"/>
  <c r="C33" i="8"/>
  <c r="C39" i="8" s="1"/>
  <c r="C32" i="8"/>
  <c r="C31" i="8"/>
  <c r="C26" i="8"/>
  <c r="C16" i="8"/>
  <c r="C20" i="8" s="1"/>
  <c r="C28" i="8" s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<sst xmlns="http://schemas.openxmlformats.org/spreadsheetml/2006/main" count="36" uniqueCount="35">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</sst>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73DFD-E961-4097-8C8B-2F5FD12BD5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CC9E-C6FE-41A3-82E3-9A99B2D3188D}">
  <sheetPr>
    <pageSetUpPr fitToPage="1"/>
  </sheetPr>
  <dimension ref="B2:G55"/>
  <sheetViews>
    <sheetView showGridLines="0" tabSelected="1" topLeftCell="A13" zoomScale="136" zoomScaleNormal="136" workbookViewId="0">
      <selection activeCell="B31" sqref="B31"/>
    </sheetView>
  </sheetViews>
  <sheetFormatPr baseColWidth="10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4" t="s">
        <v>1</v>
      </c>
      <c r="C9" s="24"/>
      <c r="D9" s="24"/>
    </row>
    <row r="10" spans="2:4" x14ac:dyDescent="0.2">
      <c r="B10" s="24" t="s">
        <v>34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22"/>
      <c r="C12" s="6"/>
      <c r="D12" s="6"/>
    </row>
    <row r="13" spans="2:4" x14ac:dyDescent="0.2">
      <c r="B13" s="23" t="s">
        <v>0</v>
      </c>
      <c r="C13" s="7"/>
      <c r="D13" s="7"/>
    </row>
    <row r="14" spans="2:4" x14ac:dyDescent="0.2">
      <c r="B14" s="23" t="s">
        <v>16</v>
      </c>
      <c r="C14" s="7"/>
      <c r="D14" s="7"/>
    </row>
    <row r="15" spans="2:4" x14ac:dyDescent="0.2">
      <c r="B15" s="18" t="s">
        <v>7</v>
      </c>
      <c r="C15" s="4">
        <v>621598808.14999998</v>
      </c>
      <c r="D15" s="4"/>
    </row>
    <row r="16" spans="2:4" x14ac:dyDescent="0.2">
      <c r="B16" s="18" t="s">
        <v>8</v>
      </c>
      <c r="C16" s="4">
        <f>10377951774.87+292362450.78</f>
        <v>10670314225.650002</v>
      </c>
      <c r="D16" s="4"/>
    </row>
    <row r="17" spans="2:7" x14ac:dyDescent="0.2">
      <c r="B17" s="18" t="s">
        <v>9</v>
      </c>
      <c r="C17" s="4">
        <v>8257318.5300000003</v>
      </c>
      <c r="D17" s="4"/>
    </row>
    <row r="18" spans="2:7" x14ac:dyDescent="0.2">
      <c r="B18" s="18" t="s">
        <v>11</v>
      </c>
      <c r="C18" s="4">
        <v>48695482.130000003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11348865934.460001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7359016763.8400002</v>
      </c>
      <c r="D23" s="8"/>
      <c r="E23" s="19"/>
    </row>
    <row r="24" spans="2:7" x14ac:dyDescent="0.2">
      <c r="B24" s="18" t="s">
        <v>12</v>
      </c>
      <c r="C24" s="4">
        <v>1559851137.22</v>
      </c>
      <c r="D24" s="4"/>
    </row>
    <row r="25" spans="2:7" x14ac:dyDescent="0.2">
      <c r="B25" s="18" t="s">
        <v>28</v>
      </c>
      <c r="C25" s="4">
        <v>527269.92000000004</v>
      </c>
      <c r="D25" s="4"/>
    </row>
    <row r="26" spans="2:7" x14ac:dyDescent="0.2">
      <c r="B26" s="23" t="s">
        <v>13</v>
      </c>
      <c r="C26" s="12">
        <f>SUM(C23:C25)</f>
        <v>8919395170.9799995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20268261105.440002</v>
      </c>
      <c r="D28" s="9"/>
      <c r="E28" s="19"/>
      <c r="G28" s="19"/>
    </row>
    <row r="29" spans="2:7" ht="13.5" thickTop="1" x14ac:dyDescent="0.2">
      <c r="B29" s="25" t="s">
        <v>18</v>
      </c>
      <c r="C29" s="7"/>
      <c r="D29" s="7"/>
    </row>
    <row r="30" spans="2:7" x14ac:dyDescent="0.2">
      <c r="B30" s="25"/>
      <c r="C30" s="4"/>
      <c r="D30" s="4"/>
    </row>
    <row r="31" spans="2:7" x14ac:dyDescent="0.2">
      <c r="B31" s="18" t="s">
        <v>19</v>
      </c>
      <c r="C31" s="4">
        <f>20036486.63+5000000+2160584213.46+1578898.85+12767969.53+485236737.48+27566441.82</f>
        <v>2712770747.7700005</v>
      </c>
      <c r="D31" s="4"/>
    </row>
    <row r="32" spans="2:7" x14ac:dyDescent="0.2">
      <c r="B32" s="18" t="s">
        <v>20</v>
      </c>
      <c r="C32" s="4">
        <f>11712104.83+133.83+36604.32+258009.43</f>
        <v>12006852.41</v>
      </c>
      <c r="D32" s="4"/>
    </row>
    <row r="33" spans="2:5" x14ac:dyDescent="0.2">
      <c r="B33" s="23" t="s">
        <v>21</v>
      </c>
      <c r="C33" s="12">
        <f>SUM(C31:C32)</f>
        <v>2724777600.1800003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2725375461.3200002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4026552889</v>
      </c>
      <c r="D43" s="4"/>
    </row>
    <row r="44" spans="2:5" x14ac:dyDescent="0.2">
      <c r="B44" s="18" t="s">
        <v>31</v>
      </c>
      <c r="C44" s="8">
        <v>1808973243.24</v>
      </c>
      <c r="D44" s="4"/>
    </row>
    <row r="45" spans="2:5" s="1" customFormat="1" x14ac:dyDescent="0.2">
      <c r="B45" s="23" t="s">
        <v>26</v>
      </c>
      <c r="C45" s="14">
        <f>SUM(C42:C44)</f>
        <v>10845459502.24</v>
      </c>
      <c r="D45" s="13"/>
      <c r="E45" s="20"/>
    </row>
    <row r="46" spans="2:5" x14ac:dyDescent="0.2">
      <c r="B46" s="18" t="s">
        <v>30</v>
      </c>
      <c r="C46" s="4">
        <v>6697426141.7600002</v>
      </c>
      <c r="D46" s="4"/>
    </row>
    <row r="47" spans="2:5" ht="13.5" thickBot="1" x14ac:dyDescent="0.25">
      <c r="B47" s="23" t="s">
        <v>5</v>
      </c>
      <c r="C47" s="16">
        <f>+C45+C39+C46</f>
        <v>20268261105.32</v>
      </c>
      <c r="D47" s="13"/>
    </row>
    <row r="48" spans="2:5" ht="13.5" thickTop="1" x14ac:dyDescent="0.2">
      <c r="C48" s="5"/>
    </row>
    <row r="49" spans="2:4" x14ac:dyDescent="0.2">
      <c r="C49" s="5"/>
    </row>
    <row r="50" spans="2:4" x14ac:dyDescent="0.2">
      <c r="C50" s="5"/>
    </row>
    <row r="51" spans="2:4" x14ac:dyDescent="0.2">
      <c r="C51" s="5"/>
    </row>
    <row r="52" spans="2:4" x14ac:dyDescent="0.2">
      <c r="B52" s="21" t="s">
        <v>3</v>
      </c>
      <c r="C52" s="26" t="s">
        <v>3</v>
      </c>
      <c r="D52" s="26"/>
    </row>
    <row r="53" spans="2:4" x14ac:dyDescent="0.2">
      <c r="B53" s="21" t="s">
        <v>33</v>
      </c>
      <c r="C53" s="27" t="s">
        <v>4</v>
      </c>
      <c r="D53" s="27"/>
    </row>
    <row r="54" spans="2:4" x14ac:dyDescent="0.2">
      <c r="C54" s="5"/>
    </row>
    <row r="55" spans="2:4" x14ac:dyDescent="0.2">
      <c r="C55" s="5"/>
    </row>
  </sheetData>
  <mergeCells count="6">
    <mergeCell ref="B9:D9"/>
    <mergeCell ref="B10:D10"/>
    <mergeCell ref="B11:D11"/>
    <mergeCell ref="B29:B30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Yajaira Villar de Ventura</cp:lastModifiedBy>
  <cp:lastPrinted>2022-04-21T14:35:35Z</cp:lastPrinted>
  <dcterms:created xsi:type="dcterms:W3CDTF">2018-07-13T15:52:30Z</dcterms:created>
  <dcterms:modified xsi:type="dcterms:W3CDTF">2022-08-09T16:34:02Z</dcterms:modified>
</cp:coreProperties>
</file>