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cruz\Desktop\ABUSO\11-07-2022\finanzas\"/>
    </mc:Choice>
  </mc:AlternateContent>
  <xr:revisionPtr revIDLastSave="0" documentId="13_ncr:1_{67B5F8E2-570E-4276-AB0D-A3A0DC12719A}" xr6:coauthVersionLast="47" xr6:coauthVersionMax="47" xr10:uidLastSave="{00000000-0000-0000-0000-000000000000}"/>
  <bookViews>
    <workbookView xWindow="-120" yWindow="480" windowWidth="29040" windowHeight="15840" tabRatio="781" xr2:uid="{00000000-000D-0000-FFFF-FFFF00000000}"/>
  </bookViews>
  <sheets>
    <sheet name="JUNIO 2022" sheetId="7" r:id="rId1"/>
  </sheets>
  <definedNames>
    <definedName name="_xlnm.Print_Area" localSheetId="0">'JUNIO 2022'!$B$2:$D$55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C37" i="7"/>
  <c r="C32" i="7"/>
  <c r="C31" i="7"/>
  <c r="C33" i="7" s="1"/>
  <c r="C39" i="7" s="1"/>
  <c r="C26" i="7"/>
  <c r="C20" i="7"/>
  <c r="C28" i="7" s="1"/>
  <c r="C16" i="7"/>
  <c r="C47" i="7" l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<sst xmlns="http://schemas.openxmlformats.org/spreadsheetml/2006/main" count="36" uniqueCount="35">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</sst>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0" fontId="4" fillId="0" borderId="0" xfId="0" applyFont="1" applyAlignment="1">
      <alignment vertical="center" wrapText="1"/>
    </xf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539D0F-5DA6-4785-947A-0E2C1B617F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E208D-AA21-4EF6-AD6A-3FF196B5F28D}">
  <sheetPr>
    <pageSetUpPr fitToPage="1"/>
  </sheetPr>
  <dimension ref="B2:G55"/>
  <sheetViews>
    <sheetView showGridLines="0" tabSelected="1" zoomScale="136" zoomScaleNormal="136" workbookViewId="0">
      <selection activeCell="K18" sqref="K18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4" x14ac:dyDescent="0.2">
      <c r="B2" s="17"/>
      <c r="C2" s="17"/>
      <c r="D2" s="17"/>
    </row>
    <row r="3" spans="2:4" x14ac:dyDescent="0.2">
      <c r="B3" s="17"/>
      <c r="C3" s="17"/>
      <c r="D3" s="17"/>
    </row>
    <row r="4" spans="2:4" x14ac:dyDescent="0.2">
      <c r="B4" s="17"/>
      <c r="C4" s="17"/>
      <c r="D4" s="17"/>
    </row>
    <row r="5" spans="2:4" x14ac:dyDescent="0.2">
      <c r="B5" s="17"/>
      <c r="C5" s="17"/>
      <c r="D5" s="17"/>
    </row>
    <row r="6" spans="2:4" x14ac:dyDescent="0.2">
      <c r="B6" s="17"/>
      <c r="C6" s="17"/>
      <c r="D6" s="17"/>
    </row>
    <row r="7" spans="2:4" x14ac:dyDescent="0.2">
      <c r="B7" s="17"/>
      <c r="C7" s="17"/>
      <c r="D7" s="17"/>
    </row>
    <row r="8" spans="2:4" x14ac:dyDescent="0.2">
      <c r="B8" s="17"/>
      <c r="C8" s="17"/>
      <c r="D8" s="17"/>
    </row>
    <row r="9" spans="2:4" x14ac:dyDescent="0.2">
      <c r="B9" s="24" t="s">
        <v>1</v>
      </c>
      <c r="C9" s="24"/>
      <c r="D9" s="24"/>
    </row>
    <row r="10" spans="2:4" x14ac:dyDescent="0.2">
      <c r="B10" s="24" t="s">
        <v>34</v>
      </c>
      <c r="C10" s="24"/>
      <c r="D10" s="24"/>
    </row>
    <row r="11" spans="2:4" x14ac:dyDescent="0.2">
      <c r="B11" s="24" t="s">
        <v>2</v>
      </c>
      <c r="C11" s="24"/>
      <c r="D11" s="24"/>
    </row>
    <row r="12" spans="2:4" x14ac:dyDescent="0.2">
      <c r="B12" s="18"/>
      <c r="C12" s="6"/>
      <c r="D12" s="6"/>
    </row>
    <row r="13" spans="2:4" x14ac:dyDescent="0.2">
      <c r="B13" s="21" t="s">
        <v>0</v>
      </c>
      <c r="C13" s="7"/>
      <c r="D13" s="7"/>
    </row>
    <row r="14" spans="2:4" x14ac:dyDescent="0.2">
      <c r="B14" s="21" t="s">
        <v>16</v>
      </c>
      <c r="C14" s="7"/>
      <c r="D14" s="7"/>
    </row>
    <row r="15" spans="2:4" x14ac:dyDescent="0.2">
      <c r="B15" s="19" t="s">
        <v>7</v>
      </c>
      <c r="C15" s="4">
        <v>464542018.55000001</v>
      </c>
      <c r="D15" s="4"/>
    </row>
    <row r="16" spans="2:4" x14ac:dyDescent="0.2">
      <c r="B16" s="19" t="s">
        <v>8</v>
      </c>
      <c r="C16" s="4">
        <f>9456947441.21+304266476.72</f>
        <v>9761213917.9299984</v>
      </c>
      <c r="D16" s="4"/>
    </row>
    <row r="17" spans="2:7" x14ac:dyDescent="0.2">
      <c r="B17" s="19" t="s">
        <v>9</v>
      </c>
      <c r="C17" s="4">
        <v>8386148.9800000004</v>
      </c>
      <c r="D17" s="4"/>
    </row>
    <row r="18" spans="2:7" x14ac:dyDescent="0.2">
      <c r="B18" s="19" t="s">
        <v>11</v>
      </c>
      <c r="C18" s="4">
        <v>39932834.189999998</v>
      </c>
      <c r="D18" s="4"/>
    </row>
    <row r="19" spans="2:7" x14ac:dyDescent="0.2">
      <c r="B19" s="19" t="s">
        <v>27</v>
      </c>
      <c r="C19" s="4">
        <v>100</v>
      </c>
      <c r="D19" s="4"/>
    </row>
    <row r="20" spans="2:7" x14ac:dyDescent="0.2">
      <c r="B20" s="21" t="s">
        <v>15</v>
      </c>
      <c r="C20" s="12">
        <f>SUM(C15:C19)</f>
        <v>10274075019.649998</v>
      </c>
      <c r="D20" s="9"/>
    </row>
    <row r="21" spans="2:7" x14ac:dyDescent="0.2">
      <c r="B21" s="21"/>
      <c r="C21" s="9"/>
      <c r="D21" s="9"/>
    </row>
    <row r="22" spans="2:7" x14ac:dyDescent="0.2">
      <c r="B22" s="21" t="s">
        <v>14</v>
      </c>
      <c r="C22" s="10"/>
      <c r="D22" s="10"/>
    </row>
    <row r="23" spans="2:7" x14ac:dyDescent="0.2">
      <c r="B23" s="19" t="s">
        <v>10</v>
      </c>
      <c r="C23" s="8">
        <v>7221165615.0200005</v>
      </c>
      <c r="D23" s="8"/>
      <c r="E23" s="20"/>
    </row>
    <row r="24" spans="2:7" x14ac:dyDescent="0.2">
      <c r="B24" s="19" t="s">
        <v>12</v>
      </c>
      <c r="C24" s="4">
        <v>1510910383</v>
      </c>
      <c r="D24" s="4"/>
    </row>
    <row r="25" spans="2:7" x14ac:dyDescent="0.2">
      <c r="B25" s="19" t="s">
        <v>28</v>
      </c>
      <c r="C25" s="4">
        <v>527269.92000000004</v>
      </c>
      <c r="D25" s="4"/>
    </row>
    <row r="26" spans="2:7" x14ac:dyDescent="0.2">
      <c r="B26" s="21" t="s">
        <v>13</v>
      </c>
      <c r="C26" s="12">
        <f>SUM(C23:C25)</f>
        <v>8732603267.9400005</v>
      </c>
      <c r="D26" s="9"/>
    </row>
    <row r="27" spans="2:7" x14ac:dyDescent="0.2">
      <c r="B27" s="21"/>
      <c r="C27" s="9"/>
      <c r="D27" s="9"/>
    </row>
    <row r="28" spans="2:7" ht="13.5" thickBot="1" x14ac:dyDescent="0.25">
      <c r="B28" s="21" t="s">
        <v>17</v>
      </c>
      <c r="C28" s="15">
        <f>SUM(C20+C26)</f>
        <v>19006678287.589996</v>
      </c>
      <c r="D28" s="9"/>
      <c r="E28" s="20"/>
      <c r="G28" s="20"/>
    </row>
    <row r="29" spans="2:7" ht="13.5" thickTop="1" x14ac:dyDescent="0.2">
      <c r="B29" s="25" t="s">
        <v>18</v>
      </c>
      <c r="C29" s="7"/>
      <c r="D29" s="7"/>
    </row>
    <row r="30" spans="2:7" x14ac:dyDescent="0.2">
      <c r="B30" s="25"/>
      <c r="C30" s="4"/>
      <c r="D30" s="4"/>
    </row>
    <row r="31" spans="2:7" x14ac:dyDescent="0.2">
      <c r="B31" s="19" t="s">
        <v>19</v>
      </c>
      <c r="C31" s="4">
        <f>18834703.22+5000000+2457645691.22+1578898.85+12558816.56+469971717.38+27566441.82</f>
        <v>2993156269.0499997</v>
      </c>
      <c r="D31" s="4"/>
    </row>
    <row r="32" spans="2:7" x14ac:dyDescent="0.2">
      <c r="B32" s="19" t="s">
        <v>20</v>
      </c>
      <c r="C32" s="4">
        <f>11508062.12+36604.32+258009.43</f>
        <v>11802675.869999999</v>
      </c>
      <c r="D32" s="4"/>
    </row>
    <row r="33" spans="2:5" x14ac:dyDescent="0.2">
      <c r="B33" s="21" t="s">
        <v>21</v>
      </c>
      <c r="C33" s="12">
        <f>SUM(C31:C32)</f>
        <v>3004958944.9199996</v>
      </c>
      <c r="D33" s="9"/>
    </row>
    <row r="34" spans="2:5" ht="8.25" customHeight="1" x14ac:dyDescent="0.2">
      <c r="B34" s="21"/>
      <c r="C34" s="9"/>
      <c r="D34" s="9"/>
    </row>
    <row r="35" spans="2:5" x14ac:dyDescent="0.2">
      <c r="B35" s="21" t="s">
        <v>22</v>
      </c>
      <c r="C35" s="7"/>
      <c r="D35" s="7"/>
    </row>
    <row r="36" spans="2:5" x14ac:dyDescent="0.2">
      <c r="B36" s="19" t="s">
        <v>29</v>
      </c>
      <c r="C36" s="4">
        <v>597861.14</v>
      </c>
      <c r="D36" s="4"/>
    </row>
    <row r="37" spans="2:5" x14ac:dyDescent="0.2">
      <c r="B37" s="21" t="s">
        <v>23</v>
      </c>
      <c r="C37" s="12">
        <f>SUM(C36:C36)</f>
        <v>597861.14</v>
      </c>
      <c r="D37" s="9"/>
    </row>
    <row r="38" spans="2:5" ht="10.5" customHeight="1" x14ac:dyDescent="0.2">
      <c r="B38" s="21"/>
      <c r="C38" s="9"/>
      <c r="D38" s="9"/>
    </row>
    <row r="39" spans="2:5" ht="13.5" thickBot="1" x14ac:dyDescent="0.25">
      <c r="B39" s="21" t="s">
        <v>24</v>
      </c>
      <c r="C39" s="11">
        <f>SUM(C33+C37)</f>
        <v>3005556806.0599995</v>
      </c>
      <c r="D39" s="9"/>
    </row>
    <row r="40" spans="2:5" ht="9" customHeight="1" thickTop="1" x14ac:dyDescent="0.2">
      <c r="B40" s="21"/>
      <c r="C40" s="9"/>
      <c r="D40" s="9"/>
    </row>
    <row r="41" spans="2:5" x14ac:dyDescent="0.2">
      <c r="B41" s="21" t="s">
        <v>6</v>
      </c>
      <c r="C41" s="7"/>
      <c r="D41" s="7"/>
    </row>
    <row r="42" spans="2:5" ht="12.75" customHeight="1" x14ac:dyDescent="0.2">
      <c r="B42" s="19" t="s">
        <v>32</v>
      </c>
      <c r="C42" s="4">
        <v>5009933370</v>
      </c>
      <c r="D42" s="4"/>
    </row>
    <row r="43" spans="2:5" x14ac:dyDescent="0.2">
      <c r="B43" s="19" t="s">
        <v>25</v>
      </c>
      <c r="C43" s="8">
        <v>4026552889</v>
      </c>
      <c r="D43" s="4"/>
    </row>
    <row r="44" spans="2:5" x14ac:dyDescent="0.2">
      <c r="B44" s="19" t="s">
        <v>31</v>
      </c>
      <c r="C44" s="8">
        <v>1808973243.24</v>
      </c>
      <c r="D44" s="4"/>
    </row>
    <row r="45" spans="2:5" s="1" customFormat="1" x14ac:dyDescent="0.2">
      <c r="B45" s="21" t="s">
        <v>26</v>
      </c>
      <c r="C45" s="14">
        <f>SUM(C42:C44)</f>
        <v>10845459502.24</v>
      </c>
      <c r="D45" s="13"/>
      <c r="E45" s="22"/>
    </row>
    <row r="46" spans="2:5" x14ac:dyDescent="0.2">
      <c r="B46" s="19" t="s">
        <v>30</v>
      </c>
      <c r="C46" s="4">
        <v>5155661980.04</v>
      </c>
      <c r="D46" s="4"/>
    </row>
    <row r="47" spans="2:5" ht="13.5" thickBot="1" x14ac:dyDescent="0.25">
      <c r="B47" s="21" t="s">
        <v>5</v>
      </c>
      <c r="C47" s="16">
        <f>+C45+C39+C46</f>
        <v>19006678288.34</v>
      </c>
      <c r="D47" s="13"/>
    </row>
    <row r="48" spans="2:5" ht="13.5" thickTop="1" x14ac:dyDescent="0.2">
      <c r="C48" s="5"/>
    </row>
    <row r="49" spans="2:4" x14ac:dyDescent="0.2">
      <c r="C49" s="5"/>
    </row>
    <row r="50" spans="2:4" x14ac:dyDescent="0.2">
      <c r="C50" s="5"/>
    </row>
    <row r="51" spans="2:4" x14ac:dyDescent="0.2">
      <c r="C51" s="5"/>
    </row>
    <row r="52" spans="2:4" x14ac:dyDescent="0.2">
      <c r="B52" s="23" t="s">
        <v>3</v>
      </c>
      <c r="C52" s="26" t="s">
        <v>3</v>
      </c>
      <c r="D52" s="26"/>
    </row>
    <row r="53" spans="2:4" x14ac:dyDescent="0.2">
      <c r="B53" s="23" t="s">
        <v>33</v>
      </c>
      <c r="C53" s="27" t="s">
        <v>4</v>
      </c>
      <c r="D53" s="27"/>
    </row>
    <row r="54" spans="2:4" x14ac:dyDescent="0.2">
      <c r="C54" s="5"/>
    </row>
    <row r="55" spans="2:4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 2022</vt:lpstr>
      <vt:lpstr>'JUNIO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Yonuery De La Cruz Espinosa</cp:lastModifiedBy>
  <cp:lastPrinted>2022-04-21T14:35:35Z</cp:lastPrinted>
  <dcterms:created xsi:type="dcterms:W3CDTF">2018-07-13T15:52:30Z</dcterms:created>
  <dcterms:modified xsi:type="dcterms:W3CDTF">2022-07-11T14:18:45Z</dcterms:modified>
</cp:coreProperties>
</file>