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yonuerydelacruz/Downloads/RV__DOCUMENTACION_PARA_EL_PORTAL_DE_TRANSPARENCIA/RV___Informaciones_para_el_Portal_de_Transparencia_Dirección_Financiera_Febrero_2022/Balance General /"/>
    </mc:Choice>
  </mc:AlternateContent>
  <xr:revisionPtr revIDLastSave="0" documentId="13_ncr:1_{E587AAD0-0CB3-0048-915D-A55A96A4296D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FEBRERO 2022" sheetId="2" r:id="rId1"/>
  </sheets>
  <definedNames>
    <definedName name="_xlnm.Print_Area" localSheetId="0">'FEBRERO 2022'!$B$2:$D$55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2" l="1"/>
  <c r="C45" i="2" s="1"/>
  <c r="C37" i="2"/>
  <c r="C31" i="2"/>
  <c r="C33" i="2" s="1"/>
  <c r="C39" i="2" s="1"/>
  <c r="C24" i="2"/>
  <c r="C26" i="2" s="1"/>
  <c r="C18" i="2"/>
  <c r="C16" i="2"/>
  <c r="C20" i="2" s="1"/>
  <c r="C28" i="2" s="1"/>
  <c r="C47" i="2" l="1"/>
</calcChain>
</file>

<file path=xl/sharedStrings.xml><?xml version="1.0" encoding="utf-8"?>
<sst xmlns="http://schemas.openxmlformats.org/spreadsheetml/2006/main" count="36" uniqueCount="35">
  <si>
    <t>Estado de Situación Financiera</t>
  </si>
  <si>
    <t>Al 28 de febrero 2022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</si>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</sst>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165" fontId="3" fillId="0" borderId="2" xfId="1" applyNumberFormat="1" applyFont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0" fontId="6" fillId="0" borderId="0" xfId="0" applyFont="1"/>
    <xf numFmtId="165" fontId="7" fillId="0" borderId="1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6" fillId="0" borderId="0" xfId="0" applyNumberFormat="1" applyFont="1"/>
    <xf numFmtId="165" fontId="7" fillId="0" borderId="2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">
    <cellStyle name="Millares 2" xfId="1" xr:uid="{1DBD2B1C-2F87-493E-AA18-60781F0E27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1998384</xdr:colOff>
      <xdr:row>1</xdr:row>
      <xdr:rowOff>44356</xdr:rowOff>
    </xdr:from>
    <xdr:to>
      <xdr:col>1</xdr:col>
      <xdr:colOff>4001435</xdr:colOff>
      <xdr:row>7</xdr:row>
      <xdr:rowOff>135404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11D0E-8128-4806-B5B3-24C3A7FE5B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884" y="221782"/>
          <a:ext cx="2003051" cy="1155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D628-9904-49A1-9B53-F7E1F78B11D7}">
  <sheetPr>
    <pageSetUpPr fitToPage="1"/>
  </sheetPr>
  <dimension ref="B2:E55"/>
  <sheetViews>
    <sheetView showGridLines="0" tabSelected="1" zoomScale="136" zoomScaleNormal="136" workbookViewId="0">
      <selection activeCell="B49" sqref="B49"/>
    </sheetView>
  </sheetViews>
  <sheetFormatPr baseColWidth="10" defaultColWidth="11.5" defaultRowHeight="14" x14ac:dyDescent="0.2"/>
  <cols>
    <col min="1" max="1" width="4.1640625" style="1" customWidth="1"/>
    <col min="2" max="2" width="58.1640625" style="1" customWidth="1"/>
    <col min="3" max="3" width="18" style="23" customWidth="1"/>
    <col min="4" max="4" width="2.33203125" style="21" customWidth="1"/>
    <col min="5" max="5" width="18.5" style="1" bestFit="1" customWidth="1"/>
    <col min="6" max="16384" width="11.5" style="1"/>
  </cols>
  <sheetData>
    <row r="2" spans="2:4" x14ac:dyDescent="0.2">
      <c r="B2" s="2"/>
      <c r="C2" s="2"/>
      <c r="D2" s="2"/>
    </row>
    <row r="3" spans="2:4" x14ac:dyDescent="0.2">
      <c r="B3" s="2"/>
      <c r="C3" s="2"/>
      <c r="D3" s="2"/>
    </row>
    <row r="4" spans="2:4" x14ac:dyDescent="0.2">
      <c r="B4" s="2"/>
      <c r="C4" s="2"/>
      <c r="D4" s="2"/>
    </row>
    <row r="5" spans="2:4" x14ac:dyDescent="0.2">
      <c r="B5" s="2"/>
      <c r="C5" s="2"/>
      <c r="D5" s="2"/>
    </row>
    <row r="6" spans="2:4" x14ac:dyDescent="0.2">
      <c r="B6" s="2"/>
      <c r="C6" s="2"/>
      <c r="D6" s="2"/>
    </row>
    <row r="7" spans="2:4" x14ac:dyDescent="0.2">
      <c r="B7" s="2"/>
      <c r="C7" s="2"/>
      <c r="D7" s="2"/>
    </row>
    <row r="8" spans="2:4" x14ac:dyDescent="0.2">
      <c r="B8" s="2"/>
      <c r="C8" s="2"/>
      <c r="D8" s="2"/>
    </row>
    <row r="9" spans="2:4" x14ac:dyDescent="0.2">
      <c r="B9" s="24" t="s">
        <v>0</v>
      </c>
      <c r="C9" s="24"/>
      <c r="D9" s="24"/>
    </row>
    <row r="10" spans="2:4" x14ac:dyDescent="0.2">
      <c r="B10" s="24" t="s">
        <v>1</v>
      </c>
      <c r="C10" s="24"/>
      <c r="D10" s="24"/>
    </row>
    <row r="11" spans="2:4" x14ac:dyDescent="0.2">
      <c r="B11" s="24" t="s">
        <v>2</v>
      </c>
      <c r="C11" s="24"/>
      <c r="D11" s="24"/>
    </row>
    <row r="12" spans="2:4" x14ac:dyDescent="0.2">
      <c r="B12" s="3"/>
      <c r="C12" s="4"/>
      <c r="D12" s="4"/>
    </row>
    <row r="13" spans="2:4" x14ac:dyDescent="0.2">
      <c r="B13" s="5" t="s">
        <v>3</v>
      </c>
      <c r="C13" s="6"/>
      <c r="D13" s="6"/>
    </row>
    <row r="14" spans="2:4" x14ac:dyDescent="0.2">
      <c r="B14" s="5" t="s">
        <v>4</v>
      </c>
      <c r="C14" s="6"/>
      <c r="D14" s="6"/>
    </row>
    <row r="15" spans="2:4" x14ac:dyDescent="0.2">
      <c r="B15" s="7" t="s">
        <v>5</v>
      </c>
      <c r="C15" s="8">
        <v>102915936.67</v>
      </c>
      <c r="D15" s="8"/>
    </row>
    <row r="16" spans="2:4" x14ac:dyDescent="0.2">
      <c r="B16" s="7" t="s">
        <v>6</v>
      </c>
      <c r="C16" s="8">
        <f>6873976398.59+81272557.39</f>
        <v>6955248955.9800005</v>
      </c>
      <c r="D16" s="8"/>
    </row>
    <row r="17" spans="2:5" x14ac:dyDescent="0.2">
      <c r="B17" s="7" t="s">
        <v>7</v>
      </c>
      <c r="C17" s="8">
        <v>7206903.6399999997</v>
      </c>
      <c r="D17" s="8"/>
    </row>
    <row r="18" spans="2:5" x14ac:dyDescent="0.2">
      <c r="B18" s="7" t="s">
        <v>8</v>
      </c>
      <c r="C18" s="8">
        <f>52653117.39+562862.42</f>
        <v>53215979.810000002</v>
      </c>
      <c r="D18" s="8"/>
    </row>
    <row r="19" spans="2:5" x14ac:dyDescent="0.2">
      <c r="B19" s="7" t="s">
        <v>9</v>
      </c>
      <c r="C19" s="8">
        <v>100</v>
      </c>
      <c r="D19" s="8"/>
    </row>
    <row r="20" spans="2:5" x14ac:dyDescent="0.2">
      <c r="B20" s="5" t="s">
        <v>10</v>
      </c>
      <c r="C20" s="9">
        <f>SUM(C15:C19)</f>
        <v>7118587876.1000013</v>
      </c>
      <c r="D20" s="10"/>
    </row>
    <row r="21" spans="2:5" x14ac:dyDescent="0.2">
      <c r="B21" s="5"/>
      <c r="C21" s="10"/>
      <c r="D21" s="10"/>
    </row>
    <row r="22" spans="2:5" x14ac:dyDescent="0.2">
      <c r="B22" s="5" t="s">
        <v>11</v>
      </c>
      <c r="C22" s="11"/>
      <c r="D22" s="11"/>
    </row>
    <row r="23" spans="2:5" x14ac:dyDescent="0.2">
      <c r="B23" s="7" t="s">
        <v>12</v>
      </c>
      <c r="C23" s="12">
        <v>2145997529.5799999</v>
      </c>
      <c r="D23" s="12"/>
      <c r="E23" s="13"/>
    </row>
    <row r="24" spans="2:5" x14ac:dyDescent="0.2">
      <c r="B24" s="7" t="s">
        <v>13</v>
      </c>
      <c r="C24" s="8">
        <f>1357735304.76+74939550.2+26289260.5+52869911.55+39947025.62+16018479.48-176319198.6+633802</f>
        <v>1392114135.51</v>
      </c>
      <c r="D24" s="8"/>
    </row>
    <row r="25" spans="2:5" x14ac:dyDescent="0.2">
      <c r="B25" s="7" t="s">
        <v>14</v>
      </c>
      <c r="C25" s="8">
        <v>527269.92000000004</v>
      </c>
      <c r="D25" s="8"/>
    </row>
    <row r="26" spans="2:5" x14ac:dyDescent="0.2">
      <c r="B26" s="5" t="s">
        <v>15</v>
      </c>
      <c r="C26" s="9">
        <f>SUM(C23:C25)</f>
        <v>3538638935.0100002</v>
      </c>
      <c r="D26" s="10"/>
    </row>
    <row r="27" spans="2:5" x14ac:dyDescent="0.2">
      <c r="B27" s="5"/>
      <c r="C27" s="10"/>
      <c r="D27" s="10"/>
    </row>
    <row r="28" spans="2:5" ht="15" thickBot="1" x14ac:dyDescent="0.25">
      <c r="B28" s="5" t="s">
        <v>16</v>
      </c>
      <c r="C28" s="14">
        <f>SUM(C20+C26)</f>
        <v>10657226811.110001</v>
      </c>
      <c r="D28" s="10"/>
    </row>
    <row r="29" spans="2:5" ht="15" thickTop="1" x14ac:dyDescent="0.2">
      <c r="B29" s="25" t="s">
        <v>17</v>
      </c>
      <c r="C29" s="6"/>
      <c r="D29" s="6"/>
    </row>
    <row r="30" spans="2:5" x14ac:dyDescent="0.2">
      <c r="B30" s="25"/>
      <c r="C30" s="8"/>
      <c r="D30" s="8"/>
    </row>
    <row r="31" spans="2:5" x14ac:dyDescent="0.2">
      <c r="B31" s="7" t="s">
        <v>18</v>
      </c>
      <c r="C31" s="8">
        <f>17246039.96+5000000+425913298.05+1578898.85+12064320.92+228958069.83</f>
        <v>690760627.61000001</v>
      </c>
      <c r="D31" s="8"/>
    </row>
    <row r="32" spans="2:5" x14ac:dyDescent="0.2">
      <c r="B32" s="7" t="s">
        <v>19</v>
      </c>
      <c r="C32" s="8">
        <v>27566441.82</v>
      </c>
      <c r="D32" s="8"/>
    </row>
    <row r="33" spans="2:5" x14ac:dyDescent="0.2">
      <c r="B33" s="5" t="s">
        <v>20</v>
      </c>
      <c r="C33" s="9">
        <f>SUM(C31:C32)</f>
        <v>718327069.43000007</v>
      </c>
      <c r="D33" s="10"/>
    </row>
    <row r="34" spans="2:5" ht="8.25" customHeight="1" x14ac:dyDescent="0.2">
      <c r="B34" s="5"/>
      <c r="C34" s="10"/>
      <c r="D34" s="10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9">
        <f>SUM(C36:C36)</f>
        <v>597861.14</v>
      </c>
      <c r="D37" s="10"/>
    </row>
    <row r="38" spans="2:5" ht="10.5" customHeight="1" x14ac:dyDescent="0.2">
      <c r="B38" s="5"/>
      <c r="C38" s="10"/>
      <c r="D38" s="10"/>
    </row>
    <row r="39" spans="2:5" ht="15" thickBot="1" x14ac:dyDescent="0.25">
      <c r="B39" s="5" t="s">
        <v>24</v>
      </c>
      <c r="C39" s="15">
        <f>SUM(C33+C37)</f>
        <v>718924930.57000005</v>
      </c>
      <c r="D39" s="10"/>
    </row>
    <row r="40" spans="2:5" ht="9" customHeight="1" thickTop="1" x14ac:dyDescent="0.2">
      <c r="B40" s="5"/>
      <c r="C40" s="10"/>
      <c r="D40" s="10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2">
        <f>2097341029.14+62339188.38+4315736661.96+2560952768.34-5009933370</f>
        <v>4026436277.8199997</v>
      </c>
      <c r="D43" s="8"/>
    </row>
    <row r="44" spans="2:5" x14ac:dyDescent="0.2">
      <c r="B44" s="7" t="s">
        <v>28</v>
      </c>
      <c r="C44" s="12">
        <v>79437192.430000007</v>
      </c>
      <c r="D44" s="8"/>
    </row>
    <row r="45" spans="2:5" s="16" customFormat="1" x14ac:dyDescent="0.2">
      <c r="B45" s="5" t="s">
        <v>29</v>
      </c>
      <c r="C45" s="17">
        <f>SUM(C42:C44)</f>
        <v>9115806840.25</v>
      </c>
      <c r="D45" s="18"/>
      <c r="E45" s="19"/>
    </row>
    <row r="46" spans="2:5" x14ac:dyDescent="0.2">
      <c r="B46" s="7" t="s">
        <v>30</v>
      </c>
      <c r="C46" s="8">
        <v>822495040.29999995</v>
      </c>
      <c r="D46" s="8"/>
    </row>
    <row r="47" spans="2:5" ht="15" thickBot="1" x14ac:dyDescent="0.25">
      <c r="B47" s="5" t="s">
        <v>31</v>
      </c>
      <c r="C47" s="20">
        <f>+C45+C39+C46</f>
        <v>10657226811.119999</v>
      </c>
      <c r="D47" s="18"/>
    </row>
    <row r="48" spans="2:5" ht="15" thickTop="1" x14ac:dyDescent="0.2">
      <c r="C48" s="21"/>
    </row>
    <row r="49" spans="2:4" x14ac:dyDescent="0.2">
      <c r="C49" s="21"/>
    </row>
    <row r="50" spans="2:4" x14ac:dyDescent="0.2">
      <c r="C50" s="21"/>
    </row>
    <row r="51" spans="2:4" x14ac:dyDescent="0.2">
      <c r="C51" s="21"/>
    </row>
    <row r="52" spans="2:4" x14ac:dyDescent="0.2">
      <c r="B52" s="22" t="s">
        <v>32</v>
      </c>
      <c r="C52" s="26" t="s">
        <v>32</v>
      </c>
      <c r="D52" s="26"/>
    </row>
    <row r="53" spans="2:4" x14ac:dyDescent="0.2">
      <c r="B53" s="22" t="s">
        <v>33</v>
      </c>
      <c r="C53" s="27" t="s">
        <v>34</v>
      </c>
      <c r="D53" s="27"/>
    </row>
    <row r="54" spans="2:4" x14ac:dyDescent="0.2">
      <c r="C54" s="21"/>
    </row>
    <row r="55" spans="2:4" x14ac:dyDescent="0.2">
      <c r="C55" s="21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Microsoft Office User</cp:lastModifiedBy>
  <dcterms:created xsi:type="dcterms:W3CDTF">2015-06-05T18:19:34Z</dcterms:created>
  <dcterms:modified xsi:type="dcterms:W3CDTF">2022-03-09T19:26:01Z</dcterms:modified>
</cp:coreProperties>
</file>