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Karaoke Pendientes\OneDrive_2024-01-15\DICIEMBRE 2023\"/>
    </mc:Choice>
  </mc:AlternateContent>
  <xr:revisionPtr revIDLastSave="0" documentId="13_ncr:1_{83833030-7FAB-4A99-BE02-65D26A40C290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. Ctas. por Pagar Dic. 2023." sheetId="2" r:id="rId1"/>
  </sheets>
  <definedNames>
    <definedName name="_xlnm.Print_Area" localSheetId="0">'Inf. Ctas. por Pagar Dic. 2023.'!$A$1:$F$40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D17" i="2"/>
  <c r="D16" i="2"/>
  <c r="D10" i="2"/>
  <c r="D9" i="2"/>
  <c r="D25" i="2" l="1"/>
</calcChain>
</file>

<file path=xl/sharedStrings.xml><?xml version="1.0" encoding="utf-8"?>
<sst xmlns="http://schemas.openxmlformats.org/spreadsheetml/2006/main" count="27" uniqueCount="27">
  <si>
    <t>MIVED</t>
  </si>
  <si>
    <t>INFORME DE CUENTAS POR PAGAR</t>
  </si>
  <si>
    <t>AL 31 DE DICIEMBRE 2023</t>
  </si>
  <si>
    <t>NO.</t>
  </si>
  <si>
    <t xml:space="preserve">DESCRIPCION </t>
  </si>
  <si>
    <t>AL 31/12/2023</t>
  </si>
  <si>
    <t xml:space="preserve">AVANCES ADQUISICION DE VIVIENDAS  (AVANCE INICAL) </t>
  </si>
  <si>
    <t>CUENTAS POR PAGAR ADQUIRIENTES Y COBROS PENDIENTES DE APLICAR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</si>
  <si>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</si>
  <si>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</si>
  <si>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</si>
  <si>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</si>
  <si>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</si>
  <si>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</si>
  <si>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</si>
  <si>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</si>
  <si>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</si>
  <si>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VICIOS OCULTOS</t>
  </si>
  <si>
    <t>CUENTAS POR PAGAR CODIA</t>
  </si>
  <si>
    <t>OTRAS CUENTAS POR PAGAR 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</si>
  <si>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</si>
  <si>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</si>
  <si>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</si>
  <si>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</si>
  <si>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</si>
  <si>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</si>
  <si>
    <t xml:space="preserve"> Ministerio de la Vivienda, Hábitat y 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</si>
</sst>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right" vertical="center"/>
    </xf>
    <xf numFmtId="164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1" fillId="0" borderId="2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/>
    </xf>
    <xf numFmtId="164" fontId="3" fillId="0" borderId="0" xfId="1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vertical="center"/>
    </xf>
    <xf numFmtId="164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Fill="1" applyAlignment="1">
      <alignment horizontal="right" vertical="center"/>
    </xf>
    <xf numFmtId="164" fontId="11" fillId="0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95249</xdr:rowOff>
    </xdr:from>
    <xdr:to>
      <xdr:col>2</xdr:col>
      <xdr:colOff>177799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E8FB8-B055-4F0E-88A5-30069AF8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"/>
          <a:ext cx="1101725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5970-0670-44EC-9EDB-D35F9C206F3E}">
  <dimension ref="A1:Q41"/>
  <sheetViews>
    <sheetView tabSelected="1" view="pageBreakPreview" topLeftCell="A10" zoomScale="78" zoomScaleNormal="100" zoomScaleSheetLayoutView="78" workbookViewId="0">
      <selection activeCell="J25" sqref="J25"/>
    </sheetView>
  </sheetViews>
  <sheetFormatPr baseColWidth="10" defaultColWidth="11.42578125" defaultRowHeight="15.75" x14ac:dyDescent="0.25"/>
  <cols>
    <col min="1" max="1" width="9" style="3" customWidth="1"/>
    <col min="2" max="2" width="6.5703125" style="27" customWidth="1"/>
    <col min="3" max="3" width="52.140625" style="3" customWidth="1"/>
    <col min="4" max="4" width="30.140625" style="28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0" t="s">
        <v>26</v>
      </c>
      <c r="C1" s="30"/>
      <c r="D1" s="30"/>
    </row>
    <row r="2" spans="1:6" x14ac:dyDescent="0.25">
      <c r="A2" s="1"/>
      <c r="B2" s="30" t="s">
        <v>0</v>
      </c>
      <c r="C2" s="30"/>
      <c r="D2" s="30"/>
    </row>
    <row r="3" spans="1:6" x14ac:dyDescent="0.25">
      <c r="A3" s="1"/>
      <c r="B3" s="30" t="s">
        <v>1</v>
      </c>
      <c r="C3" s="30"/>
      <c r="D3" s="30"/>
    </row>
    <row r="4" spans="1:6" ht="14.25" customHeight="1" x14ac:dyDescent="0.25">
      <c r="A4" s="1"/>
      <c r="B4" s="30" t="s">
        <v>2</v>
      </c>
      <c r="C4" s="30"/>
      <c r="D4" s="30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5</v>
      </c>
      <c r="E8" s="3"/>
      <c r="F8" s="3"/>
    </row>
    <row r="9" spans="1:6" s="6" customFormat="1" ht="26.25" customHeight="1" x14ac:dyDescent="0.25">
      <c r="B9" s="9">
        <v>1</v>
      </c>
      <c r="C9" s="10" t="s">
        <v>6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7</v>
      </c>
      <c r="D10" s="13">
        <f>53721757.01+43920.25</f>
        <v>53765677.259999998</v>
      </c>
      <c r="E10" s="3"/>
      <c r="F10" s="3"/>
    </row>
    <row r="11" spans="1:6" ht="30" x14ac:dyDescent="0.25">
      <c r="B11" s="9">
        <f t="shared" ref="B11:B23" si="0">+B10+1</f>
        <v>3</v>
      </c>
      <c r="C11" s="12" t="s">
        <v>8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9</v>
      </c>
      <c r="D12" s="13">
        <v>75175739.930000007</v>
      </c>
      <c r="E12" s="3"/>
      <c r="F12" s="3"/>
    </row>
    <row r="13" spans="1:6" x14ac:dyDescent="0.25">
      <c r="B13" s="9">
        <f t="shared" si="0"/>
        <v>5</v>
      </c>
      <c r="C13" s="12" t="s">
        <v>10</v>
      </c>
      <c r="D13" s="13">
        <v>397929148.25999999</v>
      </c>
      <c r="E13" s="3"/>
      <c r="F13" s="3"/>
    </row>
    <row r="14" spans="1:6" ht="24" customHeight="1" x14ac:dyDescent="0.25">
      <c r="B14" s="9">
        <f t="shared" si="0"/>
        <v>6</v>
      </c>
      <c r="C14" s="12" t="s">
        <v>11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12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13</v>
      </c>
      <c r="D16" s="13">
        <f>6481258.73+3539425.54</f>
        <v>10020684.27</v>
      </c>
      <c r="E16" s="14"/>
      <c r="F16" s="14"/>
    </row>
    <row r="17" spans="1:6" x14ac:dyDescent="0.25">
      <c r="B17" s="9">
        <f t="shared" si="0"/>
        <v>9</v>
      </c>
      <c r="C17" s="12" t="s">
        <v>14</v>
      </c>
      <c r="D17" s="13">
        <f>116379.3+1462519.55</f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15</v>
      </c>
      <c r="D18" s="13">
        <v>14122817.84</v>
      </c>
      <c r="E18" s="14"/>
      <c r="F18" s="14"/>
    </row>
    <row r="19" spans="1:6" x14ac:dyDescent="0.25">
      <c r="B19" s="9">
        <f t="shared" si="0"/>
        <v>11</v>
      </c>
      <c r="C19" s="12" t="s">
        <v>16</v>
      </c>
      <c r="D19" s="13">
        <v>11631229.6</v>
      </c>
      <c r="E19" s="14"/>
      <c r="F19" s="14"/>
    </row>
    <row r="20" spans="1:6" x14ac:dyDescent="0.25">
      <c r="B20" s="9">
        <f t="shared" si="0"/>
        <v>12</v>
      </c>
      <c r="C20" s="12" t="s">
        <v>17</v>
      </c>
      <c r="D20" s="13">
        <f>1329670787.69+36604.32</f>
        <v>1329707392.01</v>
      </c>
      <c r="E20" s="14"/>
      <c r="F20" s="14"/>
    </row>
    <row r="21" spans="1:6" x14ac:dyDescent="0.25">
      <c r="B21" s="9">
        <f t="shared" si="0"/>
        <v>13</v>
      </c>
      <c r="C21" s="15" t="s">
        <v>18</v>
      </c>
      <c r="D21" s="13">
        <v>258568.7</v>
      </c>
      <c r="E21" s="3"/>
      <c r="F21" s="3"/>
    </row>
    <row r="22" spans="1:6" x14ac:dyDescent="0.25">
      <c r="B22" s="9">
        <f t="shared" si="0"/>
        <v>14</v>
      </c>
      <c r="C22" s="12" t="s">
        <v>19</v>
      </c>
      <c r="D22" s="13">
        <v>27566441.82</v>
      </c>
      <c r="E22" s="3"/>
      <c r="F22" s="3"/>
    </row>
    <row r="23" spans="1:6" ht="66.75" customHeight="1" x14ac:dyDescent="0.25">
      <c r="B23" s="9">
        <f t="shared" si="0"/>
        <v>15</v>
      </c>
      <c r="C23" s="12" t="s">
        <v>20</v>
      </c>
      <c r="D23" s="13">
        <v>597861.14</v>
      </c>
      <c r="E23" s="14"/>
      <c r="F23" s="16"/>
    </row>
    <row r="24" spans="1:6" ht="53.25" customHeight="1" x14ac:dyDescent="0.25">
      <c r="E24" s="14"/>
      <c r="F24" s="14"/>
    </row>
    <row r="25" spans="1:6" ht="27.75" customHeight="1" thickBot="1" x14ac:dyDescent="0.3">
      <c r="B25" s="17"/>
      <c r="C25" s="18" t="s">
        <v>21</v>
      </c>
      <c r="D25" s="19">
        <f>SUM(D9:D23)</f>
        <v>1928715204.1800001</v>
      </c>
      <c r="E25" s="14"/>
      <c r="F25" s="14"/>
    </row>
    <row r="26" spans="1:6" ht="27.75" customHeight="1" thickTop="1" x14ac:dyDescent="0.25">
      <c r="B26" s="17"/>
      <c r="C26" s="18"/>
      <c r="D26" s="29"/>
      <c r="E26" s="14"/>
      <c r="F26" s="14"/>
    </row>
    <row r="27" spans="1:6" ht="27.75" customHeight="1" x14ac:dyDescent="0.25">
      <c r="B27" s="17"/>
      <c r="C27" s="18"/>
      <c r="D27" s="29"/>
      <c r="E27" s="14"/>
      <c r="F27" s="14"/>
    </row>
    <row r="28" spans="1:6" ht="24" customHeight="1" x14ac:dyDescent="0.25">
      <c r="A28" s="1"/>
      <c r="B28" s="4"/>
      <c r="C28" s="1"/>
      <c r="D28" s="20"/>
      <c r="E28" s="21"/>
      <c r="F28" s="21"/>
    </row>
    <row r="29" spans="1:6" ht="16.5" customHeight="1" x14ac:dyDescent="0.25">
      <c r="A29" s="1"/>
      <c r="B29" s="4"/>
      <c r="C29" s="1"/>
      <c r="D29" s="20"/>
    </row>
    <row r="30" spans="1:6" ht="16.5" customHeight="1" x14ac:dyDescent="0.25">
      <c r="A30" s="1"/>
      <c r="B30" s="4"/>
      <c r="C30" s="1"/>
      <c r="D30" s="20"/>
    </row>
    <row r="31" spans="1:6" ht="16.5" customHeight="1" x14ac:dyDescent="0.25">
      <c r="A31" s="1"/>
      <c r="B31" s="4"/>
      <c r="C31" s="1"/>
      <c r="D31" s="20"/>
    </row>
    <row r="32" spans="1:6" s="2" customFormat="1" ht="15" x14ac:dyDescent="0.25">
      <c r="A32" s="1"/>
      <c r="B32" s="22" t="s">
        <v>22</v>
      </c>
      <c r="D32" s="23" t="s">
        <v>23</v>
      </c>
    </row>
    <row r="33" spans="1:17" s="2" customFormat="1" ht="15" x14ac:dyDescent="0.25">
      <c r="A33" s="1"/>
      <c r="B33" t="s">
        <v>24</v>
      </c>
      <c r="D33" s="24" t="s">
        <v>25</v>
      </c>
      <c r="E33" s="22"/>
      <c r="F33"/>
      <c r="G33"/>
      <c r="H33"/>
      <c r="I33"/>
      <c r="J33"/>
      <c r="K33"/>
      <c r="L33"/>
      <c r="M33"/>
      <c r="N33"/>
      <c r="Q33"/>
    </row>
    <row r="34" spans="1:17" s="2" customFormat="1" x14ac:dyDescent="0.25">
      <c r="A34" s="3"/>
      <c r="B34" s="4"/>
      <c r="C34" s="25"/>
      <c r="E34"/>
      <c r="F34"/>
      <c r="G34"/>
      <c r="H34"/>
      <c r="I34"/>
      <c r="J34"/>
      <c r="K34"/>
      <c r="L34"/>
      <c r="M34"/>
      <c r="N34"/>
      <c r="Q34"/>
    </row>
    <row r="35" spans="1:17" s="2" customFormat="1" x14ac:dyDescent="0.25">
      <c r="A35" s="3"/>
      <c r="B35" s="4"/>
      <c r="C35" s="25"/>
      <c r="D35" s="5"/>
    </row>
    <row r="36" spans="1:17" s="2" customFormat="1" x14ac:dyDescent="0.25">
      <c r="A36" s="3"/>
      <c r="B36" s="4"/>
      <c r="C36" s="1"/>
      <c r="D36" s="5"/>
      <c r="E36" s="26"/>
    </row>
    <row r="37" spans="1:17" s="2" customFormat="1" x14ac:dyDescent="0.25">
      <c r="A37" s="3"/>
      <c r="B37" s="4"/>
      <c r="C37" s="1"/>
      <c r="D37" s="5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27"/>
      <c r="C41" s="3"/>
      <c r="D41" s="28"/>
    </row>
  </sheetData>
  <protectedRanges>
    <protectedRange sqref="C10:C14 C18:C23" name="Rango5_2_2_1_3"/>
    <protectedRange sqref="C15:C23" name="Rango5_2_2_7_3"/>
    <protectedRange sqref="F10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F10 C10:C23" xr:uid="{C5F248CC-3E3D-4691-80A5-448CAC5A5CE9}">
      <formula1>160</formula1>
    </dataValidation>
  </dataValidations>
  <pageMargins left="0.26" right="0.43307086614173229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Inf. Ctas. por Pagar Dic. 2023.</vt:lpstr>
      <vt:lpstr>'Inf. Ctas. por Pagar Dic. 2023.'!Área_de_impresión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Dipre Almanzar</dc:creator>
  <cp:keywords/>
  <dc:description/>
  <cp:lastModifiedBy>Yonuery De La Cruz Espinosa</cp:lastModifiedBy>
  <cp:revision/>
  <cp:lastPrinted>2024-01-15T15:03:17Z</cp:lastPrinted>
  <dcterms:created xsi:type="dcterms:W3CDTF">2023-11-08T18:15:27Z</dcterms:created>
  <dcterms:modified xsi:type="dcterms:W3CDTF">2024-01-15T15:24:57Z</dcterms:modified>
  <cp:category/>
  <cp:contentStatus/>
</cp:coreProperties>
</file>