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yonuery.cruz\Downloads\Nomina de asistencia\"/>
    </mc:Choice>
  </mc:AlternateContent>
  <xr:revisionPtr revIDLastSave="0" documentId="8_{335AF281-C35F-449A-AE33-2EA28AE86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Octub.2023" sheetId="3" r:id="rId1"/>
  </sheets>
  <definedNames>
    <definedName name="_xlnm.Print_Area" localSheetId="0">'Balance General Octub.2023'!$B$2:$D$55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C37" i="3"/>
  <c r="C32" i="3"/>
  <c r="C31" i="3"/>
  <c r="C33" i="3" s="1"/>
  <c r="C39" i="3" s="1"/>
  <c r="C47" i="3" s="1"/>
  <c r="C26" i="3"/>
  <c r="C16" i="3"/>
  <c r="C20" i="3" s="1"/>
  <c r="C28" i="3" s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<sst xmlns="http://schemas.openxmlformats.org/spreadsheetml/2006/main" count="36" uniqueCount="35">
  <si>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</si>
  <si>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Octubre 2023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</si>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</sst>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43" fontId="3" fillId="0" borderId="0" xfId="0" applyNumberFormat="1" applyFont="1"/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6" fillId="0" borderId="2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Millares 2" xfId="1" xr:uid="{DA8B3986-5C99-4E98-AD33-0E1DE613D8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C57E8-D505-4621-BD9C-6EE7F42BBD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2E9-6EDD-414D-A2EB-5CE56107D580}">
  <sheetPr>
    <pageSetUpPr fitToPage="1"/>
  </sheetPr>
  <dimension ref="B2:G55"/>
  <sheetViews>
    <sheetView showGridLines="0" tabSelected="1" zoomScale="136" zoomScaleNormal="136" workbookViewId="0">
      <selection activeCell="G18" sqref="G18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24" customWidth="1"/>
    <col min="4" max="4" width="2.28515625" style="22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5" t="s">
        <v>0</v>
      </c>
      <c r="C9" s="25"/>
      <c r="D9" s="25"/>
    </row>
    <row r="10" spans="2:5" x14ac:dyDescent="0.2">
      <c r="B10" s="25" t="s">
        <v>1</v>
      </c>
      <c r="C10" s="25"/>
      <c r="D10" s="25"/>
    </row>
    <row r="11" spans="2:5" x14ac:dyDescent="0.2">
      <c r="B11" s="25" t="s">
        <v>2</v>
      </c>
      <c r="C11" s="25"/>
      <c r="D11" s="25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1396534477.1500001</v>
      </c>
      <c r="D15" s="8"/>
      <c r="E15" s="9"/>
    </row>
    <row r="16" spans="2:5" x14ac:dyDescent="0.2">
      <c r="B16" s="7" t="s">
        <v>6</v>
      </c>
      <c r="C16" s="8">
        <f>17729702385.53+239000235.71</f>
        <v>17968702621.239998</v>
      </c>
      <c r="D16" s="8"/>
      <c r="E16" s="9"/>
    </row>
    <row r="17" spans="2:7" x14ac:dyDescent="0.2">
      <c r="B17" s="7" t="s">
        <v>7</v>
      </c>
      <c r="C17" s="8">
        <v>3146117.46</v>
      </c>
      <c r="D17" s="8"/>
    </row>
    <row r="18" spans="2:7" x14ac:dyDescent="0.2">
      <c r="B18" s="7" t="s">
        <v>8</v>
      </c>
      <c r="C18" s="8">
        <v>35813736.68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19404197052.529999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21413565457.099998</v>
      </c>
      <c r="D23" s="13"/>
      <c r="E23" s="9"/>
    </row>
    <row r="24" spans="2:7" x14ac:dyDescent="0.2">
      <c r="B24" s="7" t="s">
        <v>13</v>
      </c>
      <c r="C24" s="8">
        <v>1850560242.2800002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23265462402.969997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42669659455.5</v>
      </c>
      <c r="D28" s="11"/>
      <c r="E28" s="9"/>
      <c r="G28" s="9"/>
    </row>
    <row r="29" spans="2:7" ht="13.5" thickTop="1" x14ac:dyDescent="0.2">
      <c r="B29" s="26" t="s">
        <v>17</v>
      </c>
      <c r="C29" s="6"/>
      <c r="D29" s="6"/>
      <c r="E29" s="9"/>
    </row>
    <row r="30" spans="2:7" x14ac:dyDescent="0.2">
      <c r="B30" s="26"/>
      <c r="C30" s="8"/>
      <c r="D30" s="8"/>
    </row>
    <row r="31" spans="2:7" x14ac:dyDescent="0.2">
      <c r="B31" s="7" t="s">
        <v>18</v>
      </c>
      <c r="C31" s="8">
        <f>51468000.75+5000000+1570318107.87+1578898.85+13954569.55+1219917727.59+36604.32+27566441.82</f>
        <v>2889840350.75</v>
      </c>
      <c r="D31" s="8"/>
    </row>
    <row r="32" spans="2:7" x14ac:dyDescent="0.2">
      <c r="B32" s="7" t="s">
        <v>19</v>
      </c>
      <c r="C32" s="8">
        <f>258009.53+11705298.62+8899.02</f>
        <v>11972207.169999998</v>
      </c>
      <c r="D32" s="8"/>
    </row>
    <row r="33" spans="2:5" x14ac:dyDescent="0.2">
      <c r="B33" s="5" t="s">
        <v>20</v>
      </c>
      <c r="C33" s="10">
        <f>SUM(C31:C32)</f>
        <v>2901812557.9200001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2902410419.0599999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17137670228</v>
      </c>
      <c r="D43" s="8"/>
      <c r="E43" s="13"/>
    </row>
    <row r="44" spans="2:5" x14ac:dyDescent="0.2">
      <c r="B44" s="7" t="s">
        <v>28</v>
      </c>
      <c r="C44" s="13">
        <v>7640616586.7200003</v>
      </c>
      <c r="D44" s="8"/>
      <c r="E44" s="9"/>
    </row>
    <row r="45" spans="2:5" s="20" customFormat="1" x14ac:dyDescent="0.2">
      <c r="B45" s="5" t="s">
        <v>29</v>
      </c>
      <c r="C45" s="17">
        <f>SUM(C42:C44)</f>
        <v>29788220184.720001</v>
      </c>
      <c r="D45" s="18"/>
      <c r="E45" s="19"/>
    </row>
    <row r="46" spans="2:5" x14ac:dyDescent="0.2">
      <c r="B46" s="7" t="s">
        <v>30</v>
      </c>
      <c r="C46" s="8">
        <v>9979028851.7999992</v>
      </c>
      <c r="D46" s="8"/>
      <c r="E46" s="9"/>
    </row>
    <row r="47" spans="2:5" ht="13.5" thickBot="1" x14ac:dyDescent="0.25">
      <c r="B47" s="5" t="s">
        <v>31</v>
      </c>
      <c r="C47" s="21">
        <f>+C45+C39+C46</f>
        <v>42669659455.580002</v>
      </c>
      <c r="D47" s="18"/>
    </row>
    <row r="48" spans="2:5" ht="13.5" thickTop="1" x14ac:dyDescent="0.2">
      <c r="C48" s="22"/>
    </row>
    <row r="49" spans="2:5" x14ac:dyDescent="0.2">
      <c r="C49" s="22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3" t="s">
        <v>32</v>
      </c>
      <c r="C52" s="27" t="s">
        <v>32</v>
      </c>
      <c r="D52" s="27"/>
    </row>
    <row r="53" spans="2:5" x14ac:dyDescent="0.2">
      <c r="B53" s="23" t="s">
        <v>33</v>
      </c>
      <c r="C53" s="28" t="s">
        <v>34</v>
      </c>
      <c r="D53" s="28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Octub.2023</vt:lpstr>
      <vt:lpstr>'Balance General Octub.2023'!Print_Area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Yajaira Villar de Ventura</dc:creator>
  <cp:keywords/>
  <dc:description/>
  <cp:lastModifiedBy>Yonuery De La Cruz Espinosa</cp:lastModifiedBy>
  <cp:revision/>
  <dcterms:created xsi:type="dcterms:W3CDTF">2015-06-05T18:17:20Z</dcterms:created>
  <dcterms:modified xsi:type="dcterms:W3CDTF">2023-11-14T13:05:31Z</dcterms:modified>
  <cp:category/>
  <cp:contentStatus/>
</cp:coreProperties>
</file>