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INFORMACION FINANCIERA/"/>
    </mc:Choice>
  </mc:AlternateContent>
  <xr:revisionPtr revIDLastSave="1" documentId="8_{B25039D4-7005-4197-9A90-FEC760F9E68F}" xr6:coauthVersionLast="47" xr6:coauthVersionMax="47" xr10:uidLastSave="{29F9F1D0-B64B-480C-93EE-CA009CF9AACD}"/>
  <bookViews>
    <workbookView xWindow="-120" yWindow="-120" windowWidth="29040" windowHeight="15840" xr2:uid="{00000000-000D-0000-FFFF-FFFF00000000}"/>
  </bookViews>
  <sheets>
    <sheet name="Balance General Febr. 2025" sheetId="2" r:id="rId1"/>
  </sheets>
  <definedNames>
    <definedName name="_xlnm.Print_Area" localSheetId="0">'Balance General Febr. 2025'!$B$2:$D$55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37" i="2"/>
  <c r="C33" i="2"/>
  <c r="C39" i="2" s="1"/>
  <c r="C32" i="2"/>
  <c r="C31" i="2"/>
  <c r="C26" i="2"/>
  <c r="C23" i="2"/>
  <c r="C16" i="2"/>
  <c r="C20" i="2" s="1"/>
  <c r="C28" i="2" s="1"/>
  <c r="C47" i="2" l="1"/>
</calcChain>
</file>

<file path=xl/sharedStrings.xml><?xml version="1.0" encoding="utf-8"?>
<sst xmlns="http://schemas.openxmlformats.org/spreadsheetml/2006/main" count="36" uniqueCount="35">
  <si>
    <t>Estado de Situación Financiera</t>
  </si>
  <si>
    <t>Al 28 de febrero 2025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</si>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</sst>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165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FB23403D-2AE9-4FC8-9BCD-D15710D7F5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1A598C-633A-4239-B388-B5C8D5BC6A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5D23-3F23-412E-88EF-F8E1472A9336}">
  <sheetPr>
    <pageSetUpPr fitToPage="1"/>
  </sheetPr>
  <dimension ref="B2:G55"/>
  <sheetViews>
    <sheetView showGridLines="0" tabSelected="1" topLeftCell="A4" zoomScale="136" zoomScaleNormal="136" workbookViewId="0">
      <selection activeCell="J13" sqref="J13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7" t="s">
        <v>0</v>
      </c>
      <c r="C9" s="27"/>
      <c r="D9" s="1"/>
    </row>
    <row r="10" spans="2:5" x14ac:dyDescent="0.2">
      <c r="B10" s="27" t="s">
        <v>1</v>
      </c>
      <c r="C10" s="27"/>
      <c r="D10" s="1"/>
    </row>
    <row r="11" spans="2:5" x14ac:dyDescent="0.2">
      <c r="B11" s="27" t="s">
        <v>2</v>
      </c>
      <c r="C11" s="27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658779737.60000002</v>
      </c>
      <c r="D15" s="8"/>
      <c r="E15" s="9"/>
    </row>
    <row r="16" spans="2:5" x14ac:dyDescent="0.2">
      <c r="B16" s="7" t="s">
        <v>6</v>
      </c>
      <c r="C16" s="8">
        <f>22595591100.56+160143205.8</f>
        <v>22755734306.360001</v>
      </c>
      <c r="D16" s="8"/>
      <c r="E16" s="9"/>
    </row>
    <row r="17" spans="2:7" x14ac:dyDescent="0.2">
      <c r="B17" s="7" t="s">
        <v>7</v>
      </c>
      <c r="C17" s="8">
        <v>3204904.67</v>
      </c>
      <c r="D17" s="8"/>
    </row>
    <row r="18" spans="2:7" x14ac:dyDescent="0.2">
      <c r="B18" s="7" t="s">
        <v>8</v>
      </c>
      <c r="C18" s="8">
        <v>24727852.91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23442446901.539997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f>35454052320.62</f>
        <v>35454052320.620003</v>
      </c>
      <c r="D23" s="13"/>
      <c r="E23" s="9"/>
    </row>
    <row r="24" spans="2:7" x14ac:dyDescent="0.2">
      <c r="B24" s="7" t="s">
        <v>13</v>
      </c>
      <c r="C24" s="8">
        <v>217889345.08099964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35673278369.291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59115725270.830994</v>
      </c>
      <c r="D28" s="11"/>
      <c r="E28" s="9"/>
      <c r="G28" s="9"/>
    </row>
    <row r="29" spans="2:7" ht="13.5" thickTop="1" x14ac:dyDescent="0.2">
      <c r="B29" s="28" t="s">
        <v>17</v>
      </c>
      <c r="C29" s="6"/>
      <c r="D29" s="6"/>
      <c r="E29" s="9"/>
    </row>
    <row r="30" spans="2:7" x14ac:dyDescent="0.2">
      <c r="B30" s="28"/>
      <c r="C30" s="8"/>
      <c r="D30" s="8"/>
    </row>
    <row r="31" spans="2:7" x14ac:dyDescent="0.2">
      <c r="B31" s="7" t="s">
        <v>18</v>
      </c>
      <c r="C31" s="8">
        <f>59667312.97+5000000+1385860989.75+1578898.85+18627492.46+1801304467.82+26000573.06</f>
        <v>3298039734.9099998</v>
      </c>
      <c r="D31" s="8"/>
    </row>
    <row r="32" spans="2:7" x14ac:dyDescent="0.2">
      <c r="B32" s="7" t="s">
        <v>19</v>
      </c>
      <c r="C32" s="8">
        <f>1813202286.29-1801304467.82</f>
        <v>11897818.470000029</v>
      </c>
      <c r="D32" s="8"/>
    </row>
    <row r="33" spans="2:5" x14ac:dyDescent="0.2">
      <c r="B33" s="5" t="s">
        <v>20</v>
      </c>
      <c r="C33" s="10">
        <f>SUM(C31:C32)</f>
        <v>3309937553.3800001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3310535414.52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43134908556.370003</v>
      </c>
      <c r="D43" s="8"/>
      <c r="E43" s="13"/>
    </row>
    <row r="44" spans="2:5" x14ac:dyDescent="0.2">
      <c r="B44" s="7" t="s">
        <v>28</v>
      </c>
      <c r="C44" s="13">
        <v>7331672776.2299995</v>
      </c>
      <c r="D44" s="8"/>
      <c r="E44" s="9"/>
    </row>
    <row r="45" spans="2:5" s="20" customFormat="1" x14ac:dyDescent="0.2">
      <c r="B45" s="5" t="s">
        <v>29</v>
      </c>
      <c r="C45" s="17">
        <f>SUM(C42:C44)</f>
        <v>55476514702.600006</v>
      </c>
      <c r="D45" s="18"/>
      <c r="E45" s="19"/>
    </row>
    <row r="46" spans="2:5" x14ac:dyDescent="0.2">
      <c r="B46" s="7" t="s">
        <v>30</v>
      </c>
      <c r="C46" s="8">
        <v>328675153.70999998</v>
      </c>
      <c r="D46" s="8"/>
      <c r="E46" s="9"/>
    </row>
    <row r="47" spans="2:5" ht="13.5" thickBot="1" x14ac:dyDescent="0.25">
      <c r="B47" s="5" t="s">
        <v>31</v>
      </c>
      <c r="C47" s="21">
        <f>+C45+C39+C46</f>
        <v>59115725270.830002</v>
      </c>
      <c r="D47" s="18"/>
    </row>
    <row r="48" spans="2:5" ht="13.5" thickTop="1" x14ac:dyDescent="0.2">
      <c r="C48" s="22"/>
    </row>
    <row r="49" spans="2:5" x14ac:dyDescent="0.2">
      <c r="C49" s="23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29" t="s">
        <v>32</v>
      </c>
      <c r="D52" s="29"/>
    </row>
    <row r="53" spans="2:5" x14ac:dyDescent="0.2">
      <c r="B53" s="24" t="s">
        <v>33</v>
      </c>
      <c r="C53" s="26" t="s">
        <v>34</v>
      </c>
      <c r="D53" s="26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2E88516A7984CBB63BE5581BB9DE9" ma:contentTypeVersion="17" ma:contentTypeDescription="Crear nuevo documento." ma:contentTypeScope="" ma:versionID="55b3fbfb27779257947af2c73988f3d0">
  <xsd:schema xmlns:xsd="http://www.w3.org/2001/XMLSchema" xmlns:xs="http://www.w3.org/2001/XMLSchema" xmlns:p="http://schemas.microsoft.com/office/2006/metadata/properties" xmlns:ns3="98fb6a67-f99d-468f-af0c-40ceaaf32ef3" xmlns:ns4="65b6f956-d5c3-4718-a6b1-d8c1eb7de4b5" targetNamespace="http://schemas.microsoft.com/office/2006/metadata/properties" ma:root="true" ma:fieldsID="a02f6816a406a07dd775952c6420a431" ns3:_="" ns4:_="">
    <xsd:import namespace="98fb6a67-f99d-468f-af0c-40ceaaf32ef3"/>
    <xsd:import namespace="65b6f956-d5c3-4718-a6b1-d8c1eb7de4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b6a67-f99d-468f-af0c-40ceaaf32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6f956-d5c3-4718-a6b1-d8c1eb7de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fb6a67-f99d-468f-af0c-40ceaaf32ef3" xsi:nil="true"/>
  </documentManagement>
</p:properties>
</file>

<file path=customXml/itemProps1.xml><?xml version="1.0" encoding="utf-8"?>
<ds:datastoreItem xmlns:ds="http://schemas.openxmlformats.org/officeDocument/2006/customXml" ds:itemID="{83B469D3-754C-47F8-AC6B-A10428B0D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b6a67-f99d-468f-af0c-40ceaaf32ef3"/>
    <ds:schemaRef ds:uri="65b6f956-d5c3-4718-a6b1-d8c1eb7de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DA36F9-96C2-4B88-8DBC-E46DE3FA20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1CA24D-D410-4914-BDCC-3BCBDB2E64D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98fb6a67-f99d-468f-af0c-40ceaaf32ef3"/>
    <ds:schemaRef ds:uri="65b6f956-d5c3-4718-a6b1-d8c1eb7de4b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Febr. 2025</vt:lpstr>
      <vt:lpstr>'Balance General Febr.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2025-03-11T13:16:51Z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0x010100A472E88516A7984CBB63BE5581BB9DE9</vt:lpwstr>
  </property>
</Properties>
</file>