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onuery.cruz\Downloads\Nueva carpeta (9)\NOVIEMBRE\NOVIEMBRE\"/>
    </mc:Choice>
  </mc:AlternateContent>
  <xr:revisionPtr revIDLastSave="0" documentId="13_ncr:1_{72E08747-15DE-4793-9DA2-33E2F999E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noviembre 2024" sheetId="2" r:id="rId1"/>
  </sheets>
  <definedNames>
    <definedName name="_xlnm.Print_Area" localSheetId="0">'Balance General noviembre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3" i="2"/>
  <c r="C37" i="2"/>
  <c r="C33" i="2"/>
  <c r="C39" i="2" s="1"/>
  <c r="C32" i="2"/>
  <c r="C31" i="2"/>
  <c r="C26" i="2"/>
  <c r="C23" i="2"/>
  <c r="C20" i="2"/>
  <c r="C28" i="2" s="1"/>
  <c r="C16" i="2"/>
  <c r="C47" i="2" l="1"/>
  <c r="C49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<sst xmlns="http://schemas.openxmlformats.org/spreadsheetml/2006/main" count="36" uniqueCount="35">
  <si>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</si>
  <si>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noviembre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</si>
  <si>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</si>
  <si>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</si>
  <si>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</si>
  <si>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</si>
  <si>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</si>
  <si>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</si>
  <si>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</si>
  <si>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</si>
  <si>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</si>
  <si>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</si>
  <si>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</si>
  <si>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</si>
  <si>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</si>
  <si>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</si>
  <si>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</si>
  <si>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</si>
  <si>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</si>
  <si>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</si>
  <si>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</si>
  <si>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</si>
  <si>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</si>
  <si>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</si>
  <si>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</si>
  <si>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</si>
  <si>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</si>
  <si>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</si>
  <si>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</si>
  <si>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</si>
  <si>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</si>
  <si>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</si>
  <si>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</si>
  <si>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</si>
  <si>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 xml:space="preserve">                 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</si>
</sst>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C48C3C69-AB5C-44C5-8130-6DA2D31CF7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A51D3A-E4E4-4EEB-8190-3A3E5EFE65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4A4-4DCB-4E40-ADA7-7F38183458AF}">
  <sheetPr>
    <pageSetUpPr fitToPage="1"/>
  </sheetPr>
  <dimension ref="B2:G55"/>
  <sheetViews>
    <sheetView showGridLines="0" tabSelected="1" topLeftCell="A10" zoomScale="95" zoomScaleNormal="95" workbookViewId="0">
      <selection activeCell="I33" sqref="I33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1863141513.96</v>
      </c>
      <c r="D15" s="8"/>
      <c r="E15" s="9"/>
    </row>
    <row r="16" spans="2:5" x14ac:dyDescent="0.2">
      <c r="B16" s="7" t="s">
        <v>6</v>
      </c>
      <c r="C16" s="8">
        <f>22498495984.62+162999955.46</f>
        <v>22661495940.079998</v>
      </c>
      <c r="D16" s="8"/>
      <c r="E16" s="9"/>
    </row>
    <row r="17" spans="2:7" x14ac:dyDescent="0.2">
      <c r="B17" s="7" t="s">
        <v>7</v>
      </c>
      <c r="C17" s="8">
        <v>3331556.69</v>
      </c>
      <c r="D17" s="8"/>
    </row>
    <row r="18" spans="2:7" x14ac:dyDescent="0.2">
      <c r="B18" s="7" t="s">
        <v>8</v>
      </c>
      <c r="C18" s="8">
        <v>36698911.259999998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24564668021.989994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f>34148312974.98</f>
        <v>34148312974.98</v>
      </c>
      <c r="D23" s="13"/>
      <c r="E23" s="9"/>
    </row>
    <row r="24" spans="2:7" x14ac:dyDescent="0.2">
      <c r="B24" s="7" t="s">
        <v>13</v>
      </c>
      <c r="C24" s="8">
        <v>229459404.30000001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34379109082.869995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58943777104.859985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57145253.67+5000000+2110574607.39+1578898.85+18322395.22+1764439337.77+36604.32+26000573.06</f>
        <v>3983097670.2799997</v>
      </c>
      <c r="D31" s="8"/>
    </row>
    <row r="32" spans="2:7" x14ac:dyDescent="0.2">
      <c r="B32" s="7" t="s">
        <v>19</v>
      </c>
      <c r="C32" s="8">
        <f>11578574.31+258009.53</f>
        <v>11836583.84</v>
      </c>
      <c r="D32" s="8"/>
    </row>
    <row r="33" spans="2:5" x14ac:dyDescent="0.2">
      <c r="B33" s="5" t="s">
        <v>20</v>
      </c>
      <c r="C33" s="10">
        <f>SUM(C31:C32)</f>
        <v>3994934254.1199999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3995532115.2599998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f>30813120634.33-3441466.97</f>
        <v>30809679167.360001</v>
      </c>
      <c r="D43" s="8"/>
      <c r="E43" s="13"/>
    </row>
    <row r="44" spans="2:5" x14ac:dyDescent="0.2">
      <c r="B44" s="7" t="s">
        <v>28</v>
      </c>
      <c r="C44" s="13">
        <v>7216638907.75</v>
      </c>
      <c r="D44" s="8"/>
      <c r="E44" s="9"/>
    </row>
    <row r="45" spans="2:5" s="20" customFormat="1" x14ac:dyDescent="0.2">
      <c r="B45" s="5" t="s">
        <v>29</v>
      </c>
      <c r="C45" s="17">
        <f>SUM(C42:C44)</f>
        <v>43036251445.110001</v>
      </c>
      <c r="D45" s="18"/>
      <c r="E45" s="19"/>
    </row>
    <row r="46" spans="2:5" x14ac:dyDescent="0.2">
      <c r="B46" s="7" t="s">
        <v>30</v>
      </c>
      <c r="C46" s="8">
        <v>11911993544.49</v>
      </c>
      <c r="D46" s="8"/>
      <c r="E46" s="9"/>
    </row>
    <row r="47" spans="2:5" ht="13.5" thickBot="1" x14ac:dyDescent="0.25">
      <c r="B47" s="5" t="s">
        <v>31</v>
      </c>
      <c r="C47" s="21">
        <f>+C45+C39+C46</f>
        <v>58943777104.860001</v>
      </c>
      <c r="D47" s="18"/>
    </row>
    <row r="48" spans="2:5" ht="13.5" thickTop="1" x14ac:dyDescent="0.2">
      <c r="C48" s="22"/>
    </row>
    <row r="49" spans="2:5" x14ac:dyDescent="0.2">
      <c r="C49" s="23">
        <f>C28-C47</f>
        <v>0</v>
      </c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noviembre 2024</vt:lpstr>
      <vt:lpstr>'Balance General noviembre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2024-12-10T16:17:11Z</dcterms:modified>
  <cp:category/>
  <cp:contentStatus/>
</cp:coreProperties>
</file>