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Nueva carpeta (6)\"/>
    </mc:Choice>
  </mc:AlternateContent>
  <xr:revisionPtr revIDLastSave="0" documentId="13_ncr:1_{272CE8AB-CB6D-496C-B2E0-A9FA760191EF}" xr6:coauthVersionLast="47" xr6:coauthVersionMax="47" xr10:uidLastSave="{00000000-0000-0000-0000-000000000000}"/>
  <bookViews>
    <workbookView xWindow="8355" yWindow="945" windowWidth="19500" windowHeight="11940" xr2:uid="{00000000-000D-0000-FFFF-FFFF00000000}"/>
  </bookViews>
  <sheets>
    <sheet name="Balance General abril 2024" sheetId="4" r:id="rId1"/>
  </sheets>
  <definedNames>
    <definedName name="_xlnm.Print_Area" localSheetId="0">'Balance General abril 2024'!$B$2:$D$55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" l="1"/>
  <c r="C37" i="4"/>
  <c r="C33" i="4"/>
  <c r="C39" i="4" s="1"/>
  <c r="C32" i="4"/>
  <c r="C31" i="4"/>
  <c r="C26" i="4"/>
  <c r="C20" i="4"/>
  <c r="C28" i="4" s="1"/>
  <c r="C16" i="4"/>
  <c r="C47" i="4" l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<sst xmlns="http://schemas.openxmlformats.org/spreadsheetml/2006/main" count="36" uniqueCount="35">
  <si>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</si>
  <si>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abril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</si>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</sst>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6" fontId="3" fillId="0" borderId="0" xfId="1" applyNumberFormat="1" applyFont="1" applyBorder="1" applyAlignment="1">
      <alignment horizontal="center"/>
    </xf>
  </cellXfs>
  <cellStyles count="2">
    <cellStyle name="Millares 2" xfId="1" xr:uid="{669513FD-C41B-45CB-8BA7-EB82DA100F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3568701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01B8A1-BBC3-4B75-AA42-BA569DCF93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275" y="228133"/>
          <a:ext cx="1996701" cy="10594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8E73-7224-401E-B689-E460204F4D05}">
  <sheetPr>
    <pageSetUpPr fitToPage="1"/>
  </sheetPr>
  <dimension ref="B2:G55"/>
  <sheetViews>
    <sheetView showGridLines="0" tabSelected="1" zoomScale="136" zoomScaleNormal="136" workbookViewId="0">
      <selection activeCell="G7" sqref="G7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5" t="s">
        <v>0</v>
      </c>
      <c r="C9" s="25"/>
      <c r="D9" s="1"/>
    </row>
    <row r="10" spans="2:5" x14ac:dyDescent="0.2">
      <c r="B10" s="25" t="s">
        <v>1</v>
      </c>
      <c r="C10" s="25"/>
      <c r="D10" s="1"/>
    </row>
    <row r="11" spans="2:5" x14ac:dyDescent="0.2">
      <c r="B11" s="25" t="s">
        <v>2</v>
      </c>
      <c r="C11" s="25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1942838802.75</v>
      </c>
      <c r="D15" s="8"/>
      <c r="E15" s="9"/>
    </row>
    <row r="16" spans="2:5" x14ac:dyDescent="0.2">
      <c r="B16" s="7" t="s">
        <v>6</v>
      </c>
      <c r="C16" s="8">
        <f>18880739947.16+215294226.19</f>
        <v>19096034173.349998</v>
      </c>
      <c r="D16" s="8"/>
      <c r="E16" s="9"/>
    </row>
    <row r="17" spans="2:7" x14ac:dyDescent="0.2">
      <c r="B17" s="7" t="s">
        <v>7</v>
      </c>
      <c r="C17" s="8">
        <v>3290088.1</v>
      </c>
      <c r="D17" s="8"/>
    </row>
    <row r="18" spans="2:7" x14ac:dyDescent="0.2">
      <c r="B18" s="7" t="s">
        <v>8</v>
      </c>
      <c r="C18" s="8">
        <v>39726206.130000003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21081889370.329998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26567976261.630001</v>
      </c>
      <c r="D23" s="13"/>
      <c r="E23" s="9"/>
    </row>
    <row r="24" spans="2:7" x14ac:dyDescent="0.2">
      <c r="B24" s="7" t="s">
        <v>13</v>
      </c>
      <c r="C24" s="8">
        <v>1910423706.4499998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28479736671.670002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49561626042</v>
      </c>
      <c r="D28" s="11"/>
      <c r="E28" s="9"/>
      <c r="G28" s="9"/>
    </row>
    <row r="29" spans="2:7" ht="13.5" thickTop="1" x14ac:dyDescent="0.2">
      <c r="B29" s="26" t="s">
        <v>17</v>
      </c>
      <c r="C29" s="6"/>
      <c r="D29" s="6"/>
      <c r="E29" s="9"/>
    </row>
    <row r="30" spans="2:7" x14ac:dyDescent="0.2">
      <c r="B30" s="26"/>
      <c r="C30" s="8"/>
      <c r="D30" s="8"/>
    </row>
    <row r="31" spans="2:7" x14ac:dyDescent="0.2">
      <c r="B31" s="7" t="s">
        <v>18</v>
      </c>
      <c r="C31" s="8">
        <f>52770584.48+5000000+1795652369.01+1578898.85+14556616.33+27566441.82+1463689679.33+36604.32</f>
        <v>3360851194.1399999</v>
      </c>
      <c r="D31" s="8"/>
    </row>
    <row r="32" spans="2:7" x14ac:dyDescent="0.2">
      <c r="B32" s="7" t="s">
        <v>19</v>
      </c>
      <c r="C32" s="8">
        <f>258009.53+11744444.74</f>
        <v>12002454.27</v>
      </c>
      <c r="D32" s="8"/>
    </row>
    <row r="33" spans="2:5" x14ac:dyDescent="0.2">
      <c r="B33" s="5" t="s">
        <v>20</v>
      </c>
      <c r="C33" s="10">
        <f>SUM(C31:C32)</f>
        <v>3372853648.4099998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3373451509.5499997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30809560823.5</v>
      </c>
      <c r="D43" s="8"/>
      <c r="E43" s="13"/>
    </row>
    <row r="44" spans="2:5" x14ac:dyDescent="0.2">
      <c r="B44" s="7" t="s">
        <v>28</v>
      </c>
      <c r="C44" s="13">
        <v>6670389728.1499996</v>
      </c>
      <c r="D44" s="8"/>
      <c r="E44" s="9"/>
    </row>
    <row r="45" spans="2:5" s="20" customFormat="1" x14ac:dyDescent="0.2">
      <c r="B45" s="5" t="s">
        <v>29</v>
      </c>
      <c r="C45" s="17">
        <f>SUM(C42:C44)</f>
        <v>42489883921.650002</v>
      </c>
      <c r="D45" s="18"/>
      <c r="E45" s="19"/>
    </row>
    <row r="46" spans="2:5" x14ac:dyDescent="0.2">
      <c r="B46" s="7" t="s">
        <v>30</v>
      </c>
      <c r="C46" s="8">
        <v>3698290610.8699999</v>
      </c>
      <c r="D46" s="8"/>
      <c r="E46" s="9"/>
    </row>
    <row r="47" spans="2:5" ht="13.5" thickBot="1" x14ac:dyDescent="0.25">
      <c r="B47" s="5" t="s">
        <v>31</v>
      </c>
      <c r="C47" s="21">
        <f>+C45+C39+C46</f>
        <v>49561626042.070007</v>
      </c>
      <c r="D47" s="18"/>
    </row>
    <row r="48" spans="2:5" ht="13.5" thickTop="1" x14ac:dyDescent="0.2">
      <c r="C48" s="22"/>
    </row>
    <row r="49" spans="2:5" x14ac:dyDescent="0.2">
      <c r="C49" s="22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7" t="s">
        <v>32</v>
      </c>
      <c r="D52" s="27"/>
    </row>
    <row r="53" spans="2:5" x14ac:dyDescent="0.2">
      <c r="B53" s="23" t="s">
        <v>33</v>
      </c>
      <c r="C53" s="28" t="s">
        <v>34</v>
      </c>
      <c r="D53" s="28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abril 2024</vt:lpstr>
      <vt:lpstr>'Balance General abril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2024-05-13T13:07:15Z</dcterms:modified>
  <cp:category/>
  <cp:contentStatus/>
</cp:coreProperties>
</file>