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nomina\nomina\Fideicomiso\FINANZAS\"/>
    </mc:Choice>
  </mc:AlternateContent>
  <xr:revisionPtr revIDLastSave="0" documentId="13_ncr:1_{02AF44C4-93A6-4892-8BB1-C5E170B00A9B}" xr6:coauthVersionLast="47" xr6:coauthVersionMax="47" xr10:uidLastSave="{00000000-0000-0000-0000-000000000000}"/>
  <bookViews>
    <workbookView xWindow="-120" yWindow="-120" windowWidth="29040" windowHeight="15840" xr2:uid="{A6238EC2-27AF-458E-AE22-39A078319118}"/>
  </bookViews>
  <sheets>
    <sheet name="INF.CUENT. POR PAG. JUNIO 2024" sheetId="3" r:id="rId1"/>
  </sheets>
  <definedNames>
    <definedName name="_xlnm.Print_Area" localSheetId="0">'INF.CUENT. POR PAG. JUNIO 2024'!$A$1:$D$36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D16" i="3"/>
  <c r="D10" i="3"/>
  <c r="D9" i="3"/>
  <c r="D25" i="3" l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</calcChain>
</file>

<file path=xl/sharedStrings.xml><?xml version="1.0" encoding="utf-8"?>
<sst xmlns="http://schemas.openxmlformats.org/spreadsheetml/2006/main" count="27" uniqueCount="27">
  <si>
    <t xml:space="preserve">MINISTERIO DE LA VIVIENDA Y EDIFICACIONES </t>
  </si>
  <si>
    <t>MIVED</t>
  </si>
  <si>
    <t>INFORME DE CUENTAS POR PAGAR</t>
  </si>
  <si>
    <t>AL 30 DE JUNIO 2024</t>
  </si>
  <si>
    <t>NO.</t>
  </si>
  <si>
    <t xml:space="preserve">DESCRIPCION </t>
  </si>
  <si>
    <t>AL 30/06/2024</t>
  </si>
  <si>
    <t xml:space="preserve">AVANCES ADQUISICION DE VIVIENDAS  (AVANCE INICAL) </t>
  </si>
  <si>
    <t>CUENTAS POR PAGAR ADQUIRIENTES Y COBROS PENDIENTES DE APLICAR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</si>
  <si>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</si>
  <si>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</si>
  <si>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</si>
  <si>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</si>
  <si>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</si>
  <si>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</si>
  <si>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</si>
  <si>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INSTITUCIONES NACIONALES</t>
  </si>
  <si>
    <t xml:space="preserve">RETENCIONES </t>
  </si>
  <si>
    <t>CUENTAS POR PAGAR VICIOS OCULTOS</t>
  </si>
  <si>
    <t>CUENTAS POR PAGAR CODIA</t>
  </si>
  <si>
    <t>OTRAS CUENTAS POR PAGAR PROVISIONES</t>
  </si>
  <si>
    <t>CUENTAS POR PAGAR PROVEEDORES AÑOS ANTEIORES</t>
  </si>
  <si>
    <t xml:space="preserve">Total General </t>
  </si>
  <si>
    <r>
      <t xml:space="preserve">            </t>
    </r>
    <r>
      <rPr>
        <u/>
        <sz val="12"/>
        <rFont val="Times New Roman"/>
        <family val="1"/>
      </rPr>
      <t>Licda. Yajaira Villar</t>
    </r>
    <r>
      <rPr>
        <sz val="12"/>
        <rFont val="Times New Roman"/>
        <family val="1"/>
      </rPr>
      <t xml:space="preserve"> </t>
    </r>
  </si>
  <si>
    <t>Licda. Giannina Méndez</t>
  </si>
  <si>
    <t xml:space="preserve"> Enc. Departamento de Contabilidad </t>
  </si>
  <si>
    <t xml:space="preserve">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</si>
</sst>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u/>
      <sz val="11"/>
      <name val="Times New Roman"/>
      <family val="1"/>
    </font>
    <font>
      <u/>
      <sz val="12"/>
      <name val="Times New Roman"/>
      <family val="1"/>
    </font>
    <font>
      <u val="singleAccounting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vertical="center"/>
    </xf>
    <xf numFmtId="164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64" fontId="1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5" fillId="0" borderId="1" xfId="1" applyFont="1" applyFill="1" applyBorder="1" applyAlignment="1">
      <alignment horizontal="right" vertical="center"/>
    </xf>
    <xf numFmtId="164" fontId="2" fillId="0" borderId="0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0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10" fillId="0" borderId="2" xfId="1" applyFont="1" applyFill="1" applyBorder="1" applyAlignment="1">
      <alignment horizontal="right" vertical="center"/>
    </xf>
    <xf numFmtId="164" fontId="10" fillId="2" borderId="0" xfId="1" applyFont="1" applyFill="1" applyBorder="1" applyAlignment="1">
      <alignment horizontal="right" vertical="center"/>
    </xf>
    <xf numFmtId="164" fontId="2" fillId="0" borderId="0" xfId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12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1" applyFont="1" applyFill="1" applyAlignment="1">
      <alignment horizontal="right" vertical="center"/>
    </xf>
    <xf numFmtId="164" fontId="10" fillId="0" borderId="0" xfId="1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3" fillId="2" borderId="0" xfId="1" applyFont="1" applyFill="1" applyBorder="1" applyAlignment="1">
      <alignment horizontal="right" vertical="center"/>
    </xf>
    <xf numFmtId="164" fontId="11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164" fontId="16" fillId="2" borderId="0" xfId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47624</xdr:rowOff>
    </xdr:from>
    <xdr:to>
      <xdr:col>2</xdr:col>
      <xdr:colOff>685799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948E37-BF2D-489B-84E3-B5C9A258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47624"/>
          <a:ext cx="1095375" cy="101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58B2-84CE-443D-8790-047011B33E86}">
  <dimension ref="A1:Q39"/>
  <sheetViews>
    <sheetView tabSelected="1" workbookViewId="0">
      <selection activeCell="K16" sqref="K16"/>
    </sheetView>
  </sheetViews>
  <sheetFormatPr baseColWidth="10" defaultColWidth="11.42578125" defaultRowHeight="15.75" x14ac:dyDescent="0.25"/>
  <cols>
    <col min="1" max="1" width="9" style="3" customWidth="1"/>
    <col min="2" max="2" width="6.5703125" style="24" customWidth="1"/>
    <col min="3" max="3" width="50.28515625" style="3" customWidth="1"/>
    <col min="4" max="4" width="30.140625" style="25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4" t="s">
        <v>0</v>
      </c>
      <c r="C1" s="34"/>
      <c r="D1" s="34"/>
    </row>
    <row r="2" spans="1:6" x14ac:dyDescent="0.25">
      <c r="A2" s="1"/>
      <c r="B2" s="34" t="s">
        <v>1</v>
      </c>
      <c r="C2" s="34"/>
      <c r="D2" s="34"/>
    </row>
    <row r="3" spans="1:6" x14ac:dyDescent="0.25">
      <c r="A3" s="1"/>
      <c r="B3" s="34" t="s">
        <v>2</v>
      </c>
      <c r="C3" s="34"/>
      <c r="D3" s="34"/>
    </row>
    <row r="4" spans="1:6" ht="14.25" customHeight="1" x14ac:dyDescent="0.25">
      <c r="A4" s="1"/>
      <c r="B4" s="34" t="s">
        <v>3</v>
      </c>
      <c r="C4" s="34"/>
      <c r="D4" s="34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</row>
    <row r="7" spans="1:6" x14ac:dyDescent="0.25">
      <c r="A7" s="1"/>
      <c r="B7" s="4"/>
      <c r="C7" s="1"/>
      <c r="D7" s="5"/>
    </row>
    <row r="8" spans="1:6" s="6" customFormat="1" ht="26.25" customHeight="1" x14ac:dyDescent="0.25">
      <c r="B8" s="7" t="s">
        <v>4</v>
      </c>
      <c r="C8" s="8" t="s">
        <v>5</v>
      </c>
      <c r="D8" s="8" t="s">
        <v>6</v>
      </c>
      <c r="E8" s="3"/>
      <c r="F8" s="3"/>
    </row>
    <row r="9" spans="1:6" s="6" customFormat="1" ht="26.25" customHeight="1" x14ac:dyDescent="0.25">
      <c r="B9" s="9">
        <v>1</v>
      </c>
      <c r="C9" s="10" t="s">
        <v>7</v>
      </c>
      <c r="D9" s="11">
        <f>41900+1040000</f>
        <v>1081900</v>
      </c>
      <c r="E9" s="3"/>
      <c r="F9" s="3"/>
    </row>
    <row r="10" spans="1:6" ht="27" customHeight="1" x14ac:dyDescent="0.25">
      <c r="B10" s="9">
        <f>+B9+1</f>
        <v>2</v>
      </c>
      <c r="C10" s="12" t="s">
        <v>8</v>
      </c>
      <c r="D10" s="13">
        <f>51739684.19+1926253.85+43920.25</f>
        <v>53709858.289999999</v>
      </c>
      <c r="E10" s="3"/>
      <c r="F10" s="3"/>
    </row>
    <row r="11" spans="1:6" ht="30" x14ac:dyDescent="0.25">
      <c r="B11" s="9">
        <f t="shared" ref="B11:B23" si="0">+B10+1</f>
        <v>3</v>
      </c>
      <c r="C11" s="12" t="s">
        <v>9</v>
      </c>
      <c r="D11" s="13">
        <v>5000000</v>
      </c>
      <c r="E11" s="3"/>
      <c r="F11" s="3"/>
    </row>
    <row r="12" spans="1:6" x14ac:dyDescent="0.25">
      <c r="B12" s="9">
        <f t="shared" si="0"/>
        <v>4</v>
      </c>
      <c r="C12" s="12" t="s">
        <v>10</v>
      </c>
      <c r="D12" s="13">
        <v>118480620.53</v>
      </c>
      <c r="E12" s="3"/>
      <c r="F12" s="3"/>
    </row>
    <row r="13" spans="1:6" x14ac:dyDescent="0.25">
      <c r="B13" s="9">
        <f t="shared" si="0"/>
        <v>5</v>
      </c>
      <c r="C13" s="12" t="s">
        <v>11</v>
      </c>
      <c r="D13" s="13">
        <v>1833357037.49</v>
      </c>
      <c r="E13" s="3"/>
      <c r="F13" s="3"/>
    </row>
    <row r="14" spans="1:6" ht="24" customHeight="1" x14ac:dyDescent="0.25">
      <c r="B14" s="9">
        <f t="shared" si="0"/>
        <v>6</v>
      </c>
      <c r="C14" s="12" t="s">
        <v>12</v>
      </c>
      <c r="D14" s="13">
        <v>7695</v>
      </c>
      <c r="E14" s="14"/>
      <c r="F14" s="14"/>
    </row>
    <row r="15" spans="1:6" x14ac:dyDescent="0.25">
      <c r="B15" s="9">
        <f t="shared" si="0"/>
        <v>7</v>
      </c>
      <c r="C15" s="12" t="s">
        <v>13</v>
      </c>
      <c r="D15" s="13">
        <v>271149.5</v>
      </c>
      <c r="E15" s="14"/>
      <c r="F15" s="14"/>
    </row>
    <row r="16" spans="1:6" x14ac:dyDescent="0.25">
      <c r="B16" s="9">
        <f t="shared" si="0"/>
        <v>8</v>
      </c>
      <c r="C16" s="12" t="s">
        <v>14</v>
      </c>
      <c r="D16" s="13">
        <f>6481258.73+3537177.58</f>
        <v>10018436.310000001</v>
      </c>
      <c r="E16" s="14"/>
      <c r="F16" s="14"/>
    </row>
    <row r="17" spans="1:17" x14ac:dyDescent="0.25">
      <c r="B17" s="9">
        <f t="shared" si="0"/>
        <v>9</v>
      </c>
      <c r="C17" s="12" t="s">
        <v>15</v>
      </c>
      <c r="D17" s="13">
        <v>1578898.85</v>
      </c>
      <c r="E17" s="14"/>
      <c r="F17" s="14"/>
    </row>
    <row r="18" spans="1:17" x14ac:dyDescent="0.25">
      <c r="B18" s="9">
        <f t="shared" si="0"/>
        <v>10</v>
      </c>
      <c r="C18" s="12" t="s">
        <v>16</v>
      </c>
      <c r="D18" s="13">
        <v>14694868.140000001</v>
      </c>
      <c r="E18" s="14"/>
      <c r="F18" s="14"/>
    </row>
    <row r="19" spans="1:17" x14ac:dyDescent="0.25">
      <c r="B19" s="9">
        <f t="shared" si="0"/>
        <v>11</v>
      </c>
      <c r="C19" s="12" t="s">
        <v>17</v>
      </c>
      <c r="D19" s="13">
        <v>11622217.449999999</v>
      </c>
      <c r="E19" s="14"/>
      <c r="F19" s="14"/>
    </row>
    <row r="20" spans="1:17" x14ac:dyDescent="0.25">
      <c r="B20" s="9">
        <f t="shared" si="0"/>
        <v>12</v>
      </c>
      <c r="C20" s="12" t="s">
        <v>18</v>
      </c>
      <c r="D20" s="13">
        <f>1543572579.09+36604.32</f>
        <v>1543609183.4099998</v>
      </c>
      <c r="E20" s="14"/>
      <c r="F20" s="14"/>
    </row>
    <row r="21" spans="1:17" x14ac:dyDescent="0.25">
      <c r="B21" s="9">
        <f t="shared" si="0"/>
        <v>13</v>
      </c>
      <c r="C21" s="15" t="s">
        <v>19</v>
      </c>
      <c r="D21" s="13">
        <v>258009.53</v>
      </c>
      <c r="E21" s="3"/>
      <c r="F21" s="3"/>
    </row>
    <row r="22" spans="1:17" x14ac:dyDescent="0.25">
      <c r="B22" s="9">
        <f t="shared" si="0"/>
        <v>14</v>
      </c>
      <c r="C22" s="12" t="s">
        <v>20</v>
      </c>
      <c r="D22" s="13">
        <v>27566441.82</v>
      </c>
      <c r="E22" s="3"/>
      <c r="F22" s="3"/>
    </row>
    <row r="23" spans="1:17" x14ac:dyDescent="0.25">
      <c r="B23" s="9">
        <f t="shared" si="0"/>
        <v>15</v>
      </c>
      <c r="C23" s="12" t="s">
        <v>21</v>
      </c>
      <c r="D23" s="13">
        <v>597861.14</v>
      </c>
      <c r="E23" s="14"/>
      <c r="F23" s="16"/>
    </row>
    <row r="24" spans="1:17" ht="6.75" customHeight="1" x14ac:dyDescent="0.25">
      <c r="E24" s="14"/>
      <c r="F24" s="14"/>
    </row>
    <row r="25" spans="1:17" ht="27.75" customHeight="1" thickBot="1" x14ac:dyDescent="0.3">
      <c r="B25" s="17"/>
      <c r="C25" s="18" t="s">
        <v>22</v>
      </c>
      <c r="D25" s="19">
        <f>SUM(D9:D23)</f>
        <v>3621854177.46</v>
      </c>
      <c r="E25" s="14"/>
      <c r="F25" s="14"/>
    </row>
    <row r="26" spans="1:17" ht="27.75" customHeight="1" thickTop="1" x14ac:dyDescent="0.25">
      <c r="B26" s="17"/>
      <c r="C26" s="18"/>
      <c r="D26" s="26"/>
      <c r="E26" s="14"/>
      <c r="F26" s="14"/>
    </row>
    <row r="27" spans="1:17" ht="27.75" customHeight="1" x14ac:dyDescent="0.25">
      <c r="B27" s="17"/>
      <c r="C27" s="18"/>
      <c r="D27" s="26"/>
      <c r="E27" s="14"/>
      <c r="F27" s="14"/>
    </row>
    <row r="28" spans="1:17" ht="24" customHeight="1" x14ac:dyDescent="0.25">
      <c r="A28" s="1"/>
      <c r="B28" s="4"/>
      <c r="C28" s="1"/>
      <c r="D28" s="20"/>
      <c r="E28" s="21"/>
      <c r="F28" s="21"/>
    </row>
    <row r="29" spans="1:17" ht="16.5" customHeight="1" x14ac:dyDescent="0.25">
      <c r="A29" s="1"/>
      <c r="B29" s="4"/>
      <c r="C29" s="1"/>
      <c r="D29" s="20"/>
    </row>
    <row r="30" spans="1:17" ht="16.5" customHeight="1" x14ac:dyDescent="0.25">
      <c r="A30" s="22"/>
      <c r="B30" s="27"/>
      <c r="C30" s="22"/>
      <c r="D30" s="28"/>
    </row>
    <row r="31" spans="1:17" ht="16.5" customHeight="1" x14ac:dyDescent="0.25">
      <c r="A31" s="22"/>
      <c r="B31" s="27" t="s">
        <v>23</v>
      </c>
      <c r="C31" s="22"/>
      <c r="D31" s="31" t="s">
        <v>24</v>
      </c>
    </row>
    <row r="32" spans="1:17" s="2" customFormat="1" x14ac:dyDescent="0.25">
      <c r="A32" s="30"/>
      <c r="B32" s="27" t="s">
        <v>25</v>
      </c>
      <c r="C32" s="22"/>
      <c r="D32" s="29" t="s">
        <v>26</v>
      </c>
      <c r="E32"/>
      <c r="F32"/>
      <c r="G32"/>
      <c r="H32"/>
      <c r="I32"/>
      <c r="J32"/>
      <c r="K32"/>
      <c r="L32"/>
      <c r="M32"/>
      <c r="N32"/>
      <c r="Q32"/>
    </row>
    <row r="33" spans="1:5" s="2" customFormat="1" ht="15.75" customHeight="1" x14ac:dyDescent="0.25">
      <c r="A33" s="30"/>
      <c r="B33" s="32"/>
      <c r="C33" s="32"/>
      <c r="D33" s="32"/>
    </row>
    <row r="34" spans="1:5" s="2" customFormat="1" x14ac:dyDescent="0.25">
      <c r="A34" s="3"/>
      <c r="B34" s="33"/>
      <c r="C34" s="33"/>
      <c r="D34" s="33"/>
      <c r="E34" s="23"/>
    </row>
    <row r="35" spans="1:5" s="2" customFormat="1" x14ac:dyDescent="0.25">
      <c r="A35" s="3"/>
      <c r="B35" s="4"/>
      <c r="C35" s="1"/>
      <c r="D35" s="5"/>
    </row>
    <row r="36" spans="1:5" s="2" customFormat="1" x14ac:dyDescent="0.25">
      <c r="A36" s="3"/>
      <c r="B36" s="4"/>
      <c r="C36" s="1"/>
      <c r="D36" s="5"/>
    </row>
    <row r="37" spans="1:5" s="2" customFormat="1" x14ac:dyDescent="0.25">
      <c r="A37" s="3"/>
      <c r="B37" s="4"/>
      <c r="C37" s="1"/>
      <c r="D37" s="5"/>
    </row>
    <row r="38" spans="1:5" s="2" customFormat="1" x14ac:dyDescent="0.25">
      <c r="A38" s="3"/>
      <c r="B38" s="4"/>
      <c r="C38" s="1"/>
      <c r="D38" s="5"/>
    </row>
    <row r="39" spans="1:5" s="2" customFormat="1" x14ac:dyDescent="0.25">
      <c r="A39" s="3"/>
      <c r="B39" s="24"/>
      <c r="C39" s="3"/>
      <c r="D39" s="25"/>
    </row>
  </sheetData>
  <protectedRanges>
    <protectedRange sqref="F10" name="Rango5_4"/>
    <protectedRange sqref="C10:C14 C18:C23" name="Rango5_2_2_1_3_1"/>
    <protectedRange sqref="C15:C23" name="Rango5_2_2_7_3_1"/>
  </protectedRanges>
  <mergeCells count="6">
    <mergeCell ref="B33:D33"/>
    <mergeCell ref="B34:D34"/>
    <mergeCell ref="B1:D1"/>
    <mergeCell ref="B2:D2"/>
    <mergeCell ref="B3:D3"/>
    <mergeCell ref="B4:D4"/>
  </mergeCells>
  <dataValidations disablePrompts="1" xWindow="856" yWindow="341" count="1">
    <dataValidation type="textLength" operator="lessThan" allowBlank="1" showInputMessage="1" showErrorMessage="1" prompt="Insertar Nombre del Suplidor o Acreedor." sqref="F10 C10:C23" xr:uid="{412015EB-A613-471A-8EBF-B7FD7D370300}">
      <formula1>160</formula1>
    </dataValidation>
  </dataValidations>
  <pageMargins left="0.16" right="0.64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INF.CUENT. POR PAG. JUNIO 2024</vt:lpstr>
      <vt:lpstr>'INF.CUENT. POR PAG. JUNIO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Josefina Dipre Almanzar</dc:creator>
  <cp:keywords/>
  <dc:description/>
  <cp:lastModifiedBy>Yonuery De La Cruz Espinosa</cp:lastModifiedBy>
  <cp:revision/>
  <dcterms:created xsi:type="dcterms:W3CDTF">2023-11-08T18:15:27Z</dcterms:created>
  <dcterms:modified xsi:type="dcterms:W3CDTF">2024-07-10T14:18:01Z</dcterms:modified>
  <cp:category/>
  <cp:contentStatus/>
</cp:coreProperties>
</file>