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SEPTIEMBRE\SEPTIEMBRE\"/>
    </mc:Choice>
  </mc:AlternateContent>
  <xr:revisionPtr revIDLastSave="0" documentId="13_ncr:1_{E527DAF5-1E85-47B7-8F90-70A2B7AC51B8}" xr6:coauthVersionLast="47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Infor. Físi Fina. jul-sept-2024" sheetId="1" r:id="rId1"/>
    <sheet name="Hoja1 (2)" sheetId="4" state="hidden" r:id="rId2"/>
  </sheets>
  <externalReferences>
    <externalReference r:id="rId3"/>
  </externalReferences>
  <definedNames>
    <definedName name="_xlnm.Print_Area" localSheetId="1">'Hoja1 (2)'!$A$1:$J$52</definedName>
    <definedName name="_xlnm.Print_Area" localSheetId="0">'Infor. Físi Fina. jul-sept-2024'!$B$2:$K$64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G26" i="1"/>
  <c r="J26" i="1"/>
  <c r="K32" i="1"/>
  <c r="K30" i="1"/>
  <c r="J32" i="1"/>
  <c r="J31" i="1"/>
  <c r="J30" i="1" l="1"/>
  <c r="J30" i="4" l="1"/>
  <c r="I30" i="4"/>
  <c r="J29" i="4"/>
  <c r="I29" i="4"/>
  <c r="I25" i="4"/>
  <c r="F25" i="4"/>
  <c r="A25" i="4"/>
  <c r="C16" i="4"/>
  <c r="C15" i="4"/>
  <c r="C14" i="4"/>
  <c r="D17" i="1" l="1"/>
  <c r="D16" i="1"/>
  <c r="D15" i="1"/>
</calcChain>
</file>

<file path=xl/sharedStrings.xml><?xml version="1.0" encoding="utf-8"?>
<sst xmlns="http://schemas.openxmlformats.org/spreadsheetml/2006/main" count="173" uniqueCount="98">
  <si>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</si>
  <si>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</si>
  <si>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</si>
  <si>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</si>
  <si>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</si>
  <si>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</si>
  <si>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</si>
  <si>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</si>
  <si>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</si>
  <si>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</si>
  <si>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</si>
  <si>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</si>
  <si>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</si>
  <si>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</si>
  <si>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</si>
  <si>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</si>
  <si>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</si>
  <si>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</si>
  <si>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</si>
  <si>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</si>
  <si>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</si>
  <si>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</si>
  <si>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</si>
  <si>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</si>
  <si>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</si>
  <si>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</si>
  <si>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</si>
  <si>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</si>
  <si>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</si>
  <si>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</si>
  <si>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</si>
  <si>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</si>
  <si>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</si>
  <si>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</si>
  <si>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</si>
  <si>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</si>
  <si>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</si>
  <si>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</si>
  <si>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</si>
  <si>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</si>
  <si>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</si>
  <si>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</si>
  <si>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</si>
  <si>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</si>
  <si>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</si>
  <si>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</si>
  <si>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</si>
  <si>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</si>
  <si>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</si>
  <si>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</si>
  <si>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</si>
  <si>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</si>
  <si>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</si>
  <si>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</si>
  <si>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</si>
  <si>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</si>
  <si>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</si>
  <si>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</si>
  <si>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</si>
  <si>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</si>
  <si>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</si>
  <si>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</si>
  <si>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</si>
  <si>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</si>
  <si>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</si>
  <si>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</si>
  <si>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</si>
  <si>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</si>
  <si>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</si>
  <si>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</si>
  <si>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</si>
  <si>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</si>
  <si>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</si>
  <si>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</si>
  <si>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</si>
  <si>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</si>
  <si>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</si>
  <si>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</si>
  <si>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</si>
  <si>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</si>
  <si>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</si>
  <si>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</si>
  <si>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</si>
  <si>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</si>
  <si>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</si>
  <si>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</si>
  <si>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</si>
  <si>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</si>
  <si>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Aumentar la cantidad de familias beneficiadas que viven en estado de pobreza de 13,507 en 2022 a 16,000 para el 2024, a través del desarrollo y mejoramiento habitacional para reduir su vulnerabilidad, construyendo 5,000 nuevas viviendas sociales y realizando 11,000</t>
  </si>
  <si>
    <t>Dentro de la programación para el 2024 se contemplaron proyectos que solo tienen ejecución financiera, debido a que fueron proyectos culminados a nivel físico; estos se encuentran en el proceso de conciliación y/o cierre de proyectos/contratos lo cual puede tardar debido a los acuerdos legales entre las partes involucradas (contratistas).</t>
  </si>
  <si>
    <t>Desarrollo de la Vivienda y Hábitat</t>
  </si>
  <si>
    <t>Durante el período  julio-septiembre 2024 se lograron asistir 2,328 viviendas realizando mejoramientos y reconstrucciones asistiendo asi a mas de 7,636 personas integrantes de familias que vivian en condiciones de vulnerabilidad; de las cuales 35 fueron viviendas construidas, 56 cambios de pisos y 2,237 mejoramientos en general.</t>
  </si>
  <si>
    <t>Para este periodo julio-septiembre 2024 debido a los cambios surgidos en los trimestres anteriores y el proceso electoral con sus indicaciones regulatorias, en el periodo en cuestion se ejecutaron compromisos pendientes del año que no se habian ejecutado, lo que ocasionó la desviación en este periodo.</t>
  </si>
  <si>
    <t>Durante el período  julio-septiembre 2024 se logró avanzar un 18% de las cubicaciones programadas para el año 2024.</t>
  </si>
  <si>
    <t>Durante el período julio-septiembre 2024 se logró avanzar un 18% de las cubicaciones programadas para el año 2024.</t>
  </si>
  <si>
    <t>Para el periodo julio-septiembre 2024 no se ejecutaron todos los compromisos a nivel financiero, sin embargo a nivel fisico se mantuvo muy cercano a la programación establecida, lo cual es debido a que el cumplimiento de las obligaciones financieras con los contratistas estan em proceso de ejecución.</t>
  </si>
  <si>
    <t>PILAR PERALTA BAZIL</t>
  </si>
  <si>
    <t>DIRECTORA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</si>
</sst>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8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9" fontId="17" fillId="0" borderId="22" xfId="2" applyFont="1" applyBorder="1" applyAlignment="1" applyProtection="1">
      <alignment horizontal="center" vertical="center" wrapText="1" readingOrder="1"/>
      <protection locked="0"/>
    </xf>
    <xf numFmtId="164" fontId="0" fillId="0" borderId="0" xfId="1" applyFont="1"/>
    <xf numFmtId="0" fontId="25" fillId="9" borderId="11" xfId="0" applyFont="1" applyFill="1" applyBorder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4" fontId="0" fillId="0" borderId="0" xfId="0" applyNumberFormat="1"/>
    <xf numFmtId="9" fontId="17" fillId="0" borderId="22" xfId="2" applyFont="1" applyFill="1" applyBorder="1" applyAlignment="1" applyProtection="1">
      <alignment horizontal="center" vertical="center" wrapText="1" readingOrder="1"/>
      <protection locked="0"/>
    </xf>
    <xf numFmtId="10" fontId="17" fillId="0" borderId="22" xfId="2" applyNumberFormat="1" applyFont="1" applyFill="1" applyBorder="1" applyAlignment="1" applyProtection="1">
      <alignment horizontal="center" vertical="center" wrapText="1"/>
      <protection locked="0"/>
    </xf>
    <xf numFmtId="10" fontId="17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10" fillId="6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9" xfId="0" applyFont="1" applyFill="1" applyBorder="1" applyAlignment="1">
      <alignment horizontal="center" vertical="center" wrapText="1" readingOrder="1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horizontal="center" vertical="center" wrapText="1" readingOrder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110267</xdr:colOff>
      <xdr:row>1</xdr:row>
      <xdr:rowOff>56030</xdr:rowOff>
    </xdr:from>
    <xdr:ext cx="1322070" cy="781471"/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267" y="246530"/>
          <a:ext cx="1322070" cy="781471"/>
        </a:xfrm>
        <a:prstGeom prst="rect">
          <a:avLst/>
        </a:prstGeom>
      </xdr:spPr>
    </xdr:pic>
    <xdr:clientData/>
  </xdr:oneCellAnchor>
  <xdr:twoCellAnchor>
    <xdr:from>
      <xdr:col>4</xdr:col>
      <xdr:colOff>425822</xdr:colOff>
      <xdr:row>56</xdr:row>
      <xdr:rowOff>180639</xdr:rowOff>
    </xdr:from>
    <xdr:to>
      <xdr:col>6</xdr:col>
      <xdr:colOff>918881</xdr:colOff>
      <xdr:row>56</xdr:row>
      <xdr:rowOff>180639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175B9F1-6451-797C-8382-CBD130B35CC1}"/>
            </a:ext>
          </a:extLst>
        </xdr:cNvPr>
        <xdr:cNvCxnSpPr/>
      </xdr:nvCxnSpPr>
      <xdr:spPr>
        <a:xfrm>
          <a:off x="4525382" y="19093479"/>
          <a:ext cx="23828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B29:K32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>
      <calculatedColumnFormula>300+236</calculatedColumnFormula>
    </tableColumn>
    <tableColumn id="6" xr3:uid="{B07D8104-8103-4848-A228-6FBAE528EF68}" name="Financiera _x000a_ (F)" dataDxfId="17"/>
    <tableColumn id="7" xr3:uid="{F97ACE16-1124-4543-AD0A-CBAA1878A36A}" name="Física _x000a_(%)_x000a_ G=E/C" dataDxfId="16" dataCellStyle="Porcentaje">
      <calculatedColumnFormula>IF(H30&gt;0,H30/F30,0)</calculatedColumnFormula>
    </tableColumn>
    <tableColumn id="8" xr3:uid="{CAB2F777-24BA-4EFC-82F9-153B93171D9B}" name="Financiero _x000a_(%) _x000a_H=F/D" dataDxfId="15">
      <calculatedColumnFormula>IF(I30&gt;0,I30/G30,0)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 dataCellStyle="Porcentaje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B2:Q66"/>
  <sheetViews>
    <sheetView tabSelected="1" zoomScaleNormal="100" workbookViewId="0">
      <selection activeCell="N55" sqref="N55:N56"/>
    </sheetView>
  </sheetViews>
  <sheetFormatPr baseColWidth="10" defaultColWidth="11.42578125" defaultRowHeight="15" x14ac:dyDescent="0.25"/>
  <cols>
    <col min="2" max="2" width="23" style="5" customWidth="1"/>
    <col min="3" max="4" width="12.7109375" style="5" customWidth="1"/>
    <col min="5" max="5" width="14.85546875" style="5" customWidth="1"/>
    <col min="6" max="6" width="12.7109375" style="5" customWidth="1"/>
    <col min="7" max="7" width="15.7109375" style="5" customWidth="1"/>
    <col min="8" max="8" width="12.7109375" style="5" customWidth="1"/>
    <col min="9" max="9" width="14.7109375" style="5" customWidth="1"/>
    <col min="10" max="11" width="12.7109375" style="5" customWidth="1"/>
    <col min="13" max="13" width="15.7109375" customWidth="1"/>
    <col min="14" max="14" width="17" bestFit="1" customWidth="1"/>
    <col min="15" max="15" width="15.140625" bestFit="1" customWidth="1"/>
    <col min="16" max="16" width="16.85546875" bestFit="1" customWidth="1"/>
    <col min="17" max="17" width="15.140625" bestFit="1" customWidth="1"/>
  </cols>
  <sheetData>
    <row r="2" spans="2:11" ht="21.75" thickBot="1" x14ac:dyDescent="0.3">
      <c r="B2" s="28"/>
      <c r="C2" s="100" t="s">
        <v>0</v>
      </c>
      <c r="D2" s="101"/>
      <c r="E2" s="101"/>
      <c r="F2" s="101"/>
      <c r="G2" s="101"/>
      <c r="H2" s="101"/>
      <c r="I2" s="101"/>
      <c r="J2" s="101"/>
      <c r="K2" s="102"/>
    </row>
    <row r="3" spans="2:11" ht="27" customHeight="1" thickBot="1" x14ac:dyDescent="0.3">
      <c r="B3" s="29"/>
      <c r="C3" s="103" t="s">
        <v>1</v>
      </c>
      <c r="D3" s="104"/>
      <c r="E3" s="103" t="s">
        <v>2</v>
      </c>
      <c r="F3" s="104"/>
      <c r="G3" s="104"/>
      <c r="H3" s="104"/>
      <c r="I3" s="105"/>
      <c r="J3" s="2" t="s">
        <v>3</v>
      </c>
      <c r="K3" s="30" t="s">
        <v>4</v>
      </c>
    </row>
    <row r="4" spans="2:11" ht="21.75" thickBot="1" x14ac:dyDescent="0.3">
      <c r="B4" s="31"/>
      <c r="C4" s="106" t="s">
        <v>5</v>
      </c>
      <c r="D4" s="107"/>
      <c r="E4" s="106"/>
      <c r="F4" s="107"/>
      <c r="G4" s="107"/>
      <c r="H4" s="107"/>
      <c r="I4" s="108"/>
      <c r="J4" s="20"/>
      <c r="K4" s="32"/>
    </row>
    <row r="5" spans="2:11" x14ac:dyDescent="0.25">
      <c r="B5" s="109"/>
      <c r="C5" s="110"/>
      <c r="D5" s="110"/>
      <c r="E5" s="111"/>
      <c r="F5" s="111"/>
      <c r="G5" s="111"/>
      <c r="H5" s="111"/>
      <c r="I5" s="111"/>
      <c r="J5" s="110"/>
      <c r="K5" s="112"/>
    </row>
    <row r="6" spans="2:11" ht="3" customHeight="1" x14ac:dyDescent="0.25">
      <c r="B6" s="97"/>
      <c r="C6" s="98"/>
      <c r="D6" s="98"/>
      <c r="E6" s="98"/>
      <c r="F6" s="98"/>
      <c r="G6" s="98"/>
      <c r="H6" s="98"/>
      <c r="I6" s="98"/>
      <c r="J6" s="98"/>
      <c r="K6" s="99"/>
    </row>
    <row r="7" spans="2:11" ht="15.75" x14ac:dyDescent="0.25">
      <c r="B7" s="63" t="s">
        <v>6</v>
      </c>
      <c r="C7" s="64"/>
      <c r="D7" s="64"/>
      <c r="E7" s="64"/>
      <c r="F7" s="64"/>
      <c r="G7" s="64"/>
      <c r="H7" s="64"/>
      <c r="I7" s="64"/>
      <c r="J7" s="64"/>
      <c r="K7" s="65"/>
    </row>
    <row r="8" spans="2:11" ht="15.75" x14ac:dyDescent="0.25">
      <c r="B8" s="66" t="s">
        <v>7</v>
      </c>
      <c r="C8" s="67"/>
      <c r="D8" s="67"/>
      <c r="E8" s="67"/>
      <c r="F8" s="67"/>
      <c r="G8" s="67"/>
      <c r="H8" s="67"/>
      <c r="I8" s="67"/>
      <c r="J8" s="67"/>
      <c r="K8" s="68"/>
    </row>
    <row r="9" spans="2:11" x14ac:dyDescent="0.25">
      <c r="B9" s="3" t="s">
        <v>8</v>
      </c>
      <c r="C9" s="113" t="s">
        <v>79</v>
      </c>
      <c r="D9" s="114"/>
      <c r="E9" s="114"/>
      <c r="F9" s="114"/>
      <c r="G9" s="114"/>
      <c r="H9" s="114"/>
      <c r="I9" s="114"/>
      <c r="J9" s="114"/>
      <c r="K9" s="115"/>
    </row>
    <row r="10" spans="2:11" ht="15" customHeight="1" x14ac:dyDescent="0.25">
      <c r="B10" s="18" t="s">
        <v>10</v>
      </c>
      <c r="C10" s="113" t="s">
        <v>11</v>
      </c>
      <c r="D10" s="114"/>
      <c r="E10" s="114"/>
      <c r="F10" s="114"/>
      <c r="G10" s="114"/>
      <c r="H10" s="114"/>
      <c r="I10" s="114"/>
      <c r="J10" s="114"/>
      <c r="K10" s="115"/>
    </row>
    <row r="11" spans="2:11" x14ac:dyDescent="0.25">
      <c r="B11" s="18" t="s">
        <v>12</v>
      </c>
      <c r="C11" s="113" t="s">
        <v>13</v>
      </c>
      <c r="D11" s="114"/>
      <c r="E11" s="114"/>
      <c r="F11" s="114"/>
      <c r="G11" s="114"/>
      <c r="H11" s="114"/>
      <c r="I11" s="114"/>
      <c r="J11" s="114"/>
      <c r="K11" s="115"/>
    </row>
    <row r="12" spans="2:11" ht="63.75" customHeight="1" x14ac:dyDescent="0.25">
      <c r="B12" s="3" t="s">
        <v>14</v>
      </c>
      <c r="C12" s="116" t="s">
        <v>15</v>
      </c>
      <c r="D12" s="117"/>
      <c r="E12" s="117"/>
      <c r="F12" s="117"/>
      <c r="G12" s="117"/>
      <c r="H12" s="117"/>
      <c r="I12" s="117"/>
      <c r="J12" s="117"/>
      <c r="K12" s="118"/>
    </row>
    <row r="13" spans="2:11" ht="68.25" customHeight="1" x14ac:dyDescent="0.25">
      <c r="B13" s="3" t="s">
        <v>16</v>
      </c>
      <c r="C13" s="116" t="s">
        <v>17</v>
      </c>
      <c r="D13" s="117"/>
      <c r="E13" s="117"/>
      <c r="F13" s="117"/>
      <c r="G13" s="117"/>
      <c r="H13" s="117"/>
      <c r="I13" s="117"/>
      <c r="J13" s="117"/>
      <c r="K13" s="118"/>
    </row>
    <row r="14" spans="2:11" ht="15.75" x14ac:dyDescent="0.25">
      <c r="B14" s="63" t="s">
        <v>18</v>
      </c>
      <c r="C14" s="64"/>
      <c r="D14" s="64"/>
      <c r="E14" s="64"/>
      <c r="F14" s="64"/>
      <c r="G14" s="64"/>
      <c r="H14" s="64"/>
      <c r="I14" s="64"/>
      <c r="J14" s="64"/>
      <c r="K14" s="65"/>
    </row>
    <row r="15" spans="2:11" ht="27.75" customHeight="1" x14ac:dyDescent="0.25">
      <c r="B15" s="3" t="s">
        <v>19</v>
      </c>
      <c r="C15" s="19">
        <v>2</v>
      </c>
      <c r="D15" s="61" t="str">
        <f>IFERROR(VLOOKUP(C15,'[1]Validacion datos'!A2:B5,2,FALSE),"")</f>
        <v>DESARROLLO SOCIAL</v>
      </c>
      <c r="E15" s="61"/>
      <c r="F15" s="61"/>
      <c r="G15" s="61"/>
      <c r="H15" s="61"/>
      <c r="I15" s="61"/>
      <c r="J15" s="61"/>
      <c r="K15" s="61"/>
    </row>
    <row r="16" spans="2:11" ht="26.25" customHeight="1" x14ac:dyDescent="0.25">
      <c r="B16" s="3" t="s">
        <v>20</v>
      </c>
      <c r="C16" s="6">
        <v>2.5</v>
      </c>
      <c r="D16" s="61" t="str">
        <f>IFERROR(VLOOKUP(C16,'[1]Validacion datos'!A8:B26,2,FALSE),"")</f>
        <v>Vivienda digna en entornos saludables</v>
      </c>
      <c r="E16" s="61"/>
      <c r="F16" s="61"/>
      <c r="G16" s="61"/>
      <c r="H16" s="61"/>
      <c r="I16" s="61"/>
      <c r="J16" s="61"/>
      <c r="K16" s="61"/>
    </row>
    <row r="17" spans="2:17" ht="33" customHeight="1" x14ac:dyDescent="0.25">
      <c r="B17" s="3" t="s">
        <v>21</v>
      </c>
      <c r="C17" s="7" t="s">
        <v>74</v>
      </c>
      <c r="D17" s="62" t="str">
        <f>IFERROR(VLOOKUP(C17,'[1]Validacion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E17" s="62"/>
      <c r="F17" s="62"/>
      <c r="G17" s="62"/>
      <c r="H17" s="62"/>
      <c r="I17" s="62"/>
      <c r="J17" s="62"/>
      <c r="K17" s="62"/>
    </row>
    <row r="18" spans="2:17" ht="15.75" x14ac:dyDescent="0.25">
      <c r="B18" s="63" t="s">
        <v>22</v>
      </c>
      <c r="C18" s="64"/>
      <c r="D18" s="64"/>
      <c r="E18" s="64"/>
      <c r="F18" s="64"/>
      <c r="G18" s="64"/>
      <c r="H18" s="64"/>
      <c r="I18" s="64"/>
      <c r="J18" s="64"/>
      <c r="K18" s="65"/>
    </row>
    <row r="19" spans="2:17" ht="29.25" customHeight="1" x14ac:dyDescent="0.25">
      <c r="B19" s="3" t="s">
        <v>23</v>
      </c>
      <c r="C19" s="55" t="s">
        <v>24</v>
      </c>
      <c r="D19" s="55"/>
      <c r="E19" s="55"/>
      <c r="F19" s="55"/>
      <c r="G19" s="55"/>
      <c r="H19" s="55"/>
      <c r="I19" s="55"/>
      <c r="J19" s="55"/>
      <c r="K19" s="56"/>
    </row>
    <row r="20" spans="2:17" ht="33" customHeight="1" x14ac:dyDescent="0.25">
      <c r="B20" s="8" t="s">
        <v>25</v>
      </c>
      <c r="C20" s="55" t="s">
        <v>90</v>
      </c>
      <c r="D20" s="55"/>
      <c r="E20" s="55"/>
      <c r="F20" s="55"/>
      <c r="G20" s="55"/>
      <c r="H20" s="55"/>
      <c r="I20" s="55"/>
      <c r="J20" s="55"/>
      <c r="K20" s="56"/>
    </row>
    <row r="21" spans="2:17" ht="34.5" customHeight="1" x14ac:dyDescent="0.25">
      <c r="B21" s="8" t="s">
        <v>27</v>
      </c>
      <c r="C21" s="55" t="s">
        <v>28</v>
      </c>
      <c r="D21" s="55"/>
      <c r="E21" s="55"/>
      <c r="F21" s="55"/>
      <c r="G21" s="55"/>
      <c r="H21" s="55"/>
      <c r="I21" s="55"/>
      <c r="J21" s="55"/>
      <c r="K21" s="56"/>
    </row>
    <row r="22" spans="2:17" ht="38.25" customHeight="1" x14ac:dyDescent="0.25">
      <c r="B22" s="8" t="s">
        <v>29</v>
      </c>
      <c r="C22" s="55" t="s">
        <v>88</v>
      </c>
      <c r="D22" s="55"/>
      <c r="E22" s="55"/>
      <c r="F22" s="55"/>
      <c r="G22" s="55"/>
      <c r="H22" s="55"/>
      <c r="I22" s="55"/>
      <c r="J22" s="55"/>
      <c r="K22" s="56"/>
    </row>
    <row r="23" spans="2:17" ht="15.75" x14ac:dyDescent="0.25">
      <c r="B23" s="63" t="s">
        <v>31</v>
      </c>
      <c r="C23" s="64"/>
      <c r="D23" s="64"/>
      <c r="E23" s="64"/>
      <c r="F23" s="64"/>
      <c r="G23" s="64"/>
      <c r="H23" s="64"/>
      <c r="I23" s="64"/>
      <c r="J23" s="64"/>
      <c r="K23" s="65"/>
    </row>
    <row r="24" spans="2:17" ht="15.75" x14ac:dyDescent="0.25">
      <c r="B24" s="66" t="s">
        <v>32</v>
      </c>
      <c r="C24" s="67"/>
      <c r="D24" s="67"/>
      <c r="E24" s="67"/>
      <c r="F24" s="67"/>
      <c r="G24" s="67"/>
      <c r="H24" s="67"/>
      <c r="I24" s="67"/>
      <c r="J24" s="67"/>
      <c r="K24" s="68"/>
    </row>
    <row r="25" spans="2:17" ht="15" customHeight="1" x14ac:dyDescent="0.25">
      <c r="B25" s="69" t="s">
        <v>33</v>
      </c>
      <c r="C25" s="70"/>
      <c r="D25" s="71" t="s">
        <v>34</v>
      </c>
      <c r="E25" s="72"/>
      <c r="F25" s="72"/>
      <c r="G25" s="72" t="s">
        <v>35</v>
      </c>
      <c r="H25" s="72"/>
      <c r="I25" s="70"/>
      <c r="J25" s="71" t="s">
        <v>36</v>
      </c>
      <c r="K25" s="124"/>
    </row>
    <row r="26" spans="2:17" ht="21" customHeight="1" x14ac:dyDescent="0.25">
      <c r="B26" s="96">
        <v>2653513392</v>
      </c>
      <c r="C26" s="93"/>
      <c r="D26" s="91">
        <v>4278820777.3199997</v>
      </c>
      <c r="E26" s="92"/>
      <c r="F26" s="93"/>
      <c r="G26" s="91">
        <f>+I30+I31+I32</f>
        <v>941007634.19000006</v>
      </c>
      <c r="H26" s="92"/>
      <c r="I26" s="93"/>
      <c r="J26" s="94">
        <f>IF(G26&gt;0,G26/D26,0)</f>
        <v>0.2199221895849986</v>
      </c>
      <c r="K26" s="95"/>
    </row>
    <row r="27" spans="2:17" ht="15.75" x14ac:dyDescent="0.25">
      <c r="B27" s="66" t="s">
        <v>37</v>
      </c>
      <c r="C27" s="67"/>
      <c r="D27" s="67"/>
      <c r="E27" s="67"/>
      <c r="F27" s="67"/>
      <c r="G27" s="67"/>
      <c r="H27" s="67"/>
      <c r="I27" s="67"/>
      <c r="J27" s="67"/>
      <c r="K27" s="68"/>
    </row>
    <row r="28" spans="2:17" ht="21" customHeight="1" x14ac:dyDescent="0.25">
      <c r="B28" s="4"/>
      <c r="C28"/>
      <c r="D28" s="121" t="s">
        <v>38</v>
      </c>
      <c r="E28" s="122"/>
      <c r="F28" s="121" t="s">
        <v>39</v>
      </c>
      <c r="G28" s="122"/>
      <c r="H28" s="121" t="s">
        <v>40</v>
      </c>
      <c r="I28" s="121"/>
      <c r="J28" s="121" t="s">
        <v>41</v>
      </c>
      <c r="K28" s="123"/>
    </row>
    <row r="29" spans="2:17" ht="38.25" x14ac:dyDescent="0.25">
      <c r="B29" s="33" t="s">
        <v>42</v>
      </c>
      <c r="C29" s="9" t="s">
        <v>43</v>
      </c>
      <c r="D29" s="9" t="s">
        <v>44</v>
      </c>
      <c r="E29" s="9" t="s">
        <v>45</v>
      </c>
      <c r="F29" s="9" t="s">
        <v>46</v>
      </c>
      <c r="G29" s="9" t="s">
        <v>47</v>
      </c>
      <c r="H29" s="9" t="s">
        <v>48</v>
      </c>
      <c r="I29" s="9" t="s">
        <v>49</v>
      </c>
      <c r="J29" s="9" t="s">
        <v>50</v>
      </c>
      <c r="K29" s="34" t="s">
        <v>51</v>
      </c>
    </row>
    <row r="30" spans="2:17" ht="52.5" customHeight="1" x14ac:dyDescent="0.25">
      <c r="B30" s="35" t="s">
        <v>80</v>
      </c>
      <c r="C30" s="26" t="s">
        <v>53</v>
      </c>
      <c r="D30" s="10">
        <v>11000</v>
      </c>
      <c r="E30" s="10">
        <v>1523874895</v>
      </c>
      <c r="F30" s="10">
        <v>2500</v>
      </c>
      <c r="G30" s="10">
        <v>380968724</v>
      </c>
      <c r="H30" s="12">
        <v>2328</v>
      </c>
      <c r="I30" s="11">
        <v>637126394.62</v>
      </c>
      <c r="J30" s="13">
        <f t="shared" ref="J30" si="0">IF(H30&gt;0,H30/F30,0)</f>
        <v>0.93120000000000003</v>
      </c>
      <c r="K30" s="36">
        <f>IF(I30&gt;0,I30/G30,0)</f>
        <v>1.6723850397231033</v>
      </c>
      <c r="L30" s="45"/>
      <c r="M30" s="49"/>
      <c r="N30" s="45"/>
      <c r="O30" s="45"/>
      <c r="P30" s="45"/>
      <c r="Q30" s="45"/>
    </row>
    <row r="31" spans="2:17" ht="52.5" customHeight="1" x14ac:dyDescent="0.25">
      <c r="B31" s="37" t="s">
        <v>81</v>
      </c>
      <c r="C31" s="26" t="s">
        <v>55</v>
      </c>
      <c r="D31" s="44">
        <v>1</v>
      </c>
      <c r="E31" s="10">
        <v>356663491</v>
      </c>
      <c r="F31" s="50">
        <v>0.2</v>
      </c>
      <c r="G31" s="10">
        <v>71332698</v>
      </c>
      <c r="H31" s="51">
        <v>0.18</v>
      </c>
      <c r="I31" s="11">
        <v>34965156.57</v>
      </c>
      <c r="J31" s="13">
        <f>IF(H31&gt;0,H31/F31,0)</f>
        <v>0.89999999999999991</v>
      </c>
      <c r="K31" s="36">
        <f>IF(I31&gt;0,I31/G31,0)</f>
        <v>0.49017011202912864</v>
      </c>
      <c r="M31" s="49"/>
      <c r="N31" s="45"/>
      <c r="O31" s="45"/>
      <c r="P31" s="45"/>
      <c r="Q31" s="45"/>
    </row>
    <row r="32" spans="2:17" ht="45" customHeight="1" x14ac:dyDescent="0.25">
      <c r="B32" s="37" t="s">
        <v>82</v>
      </c>
      <c r="C32" s="26" t="s">
        <v>55</v>
      </c>
      <c r="D32" s="44">
        <v>1</v>
      </c>
      <c r="E32" s="14">
        <v>1472429475</v>
      </c>
      <c r="F32" s="50">
        <v>0.2</v>
      </c>
      <c r="G32" s="14">
        <v>294485895</v>
      </c>
      <c r="H32" s="52">
        <v>0.12330000000000001</v>
      </c>
      <c r="I32" s="15">
        <v>268916083</v>
      </c>
      <c r="J32" s="13">
        <f>IF(H32&gt;0,H32/F32,0)</f>
        <v>0.61650000000000005</v>
      </c>
      <c r="K32" s="36">
        <f>IF(I32&gt;0,I32/G32,0)</f>
        <v>0.91317135240042646</v>
      </c>
      <c r="M32" s="49"/>
      <c r="N32" s="45"/>
      <c r="O32" s="45"/>
      <c r="P32" s="45"/>
      <c r="Q32" s="45"/>
    </row>
    <row r="33" spans="2:11" ht="15.75" x14ac:dyDescent="0.25">
      <c r="B33" s="63" t="s">
        <v>56</v>
      </c>
      <c r="C33" s="64"/>
      <c r="D33" s="64"/>
      <c r="E33" s="64"/>
      <c r="F33" s="64"/>
      <c r="G33" s="64"/>
      <c r="H33" s="64"/>
      <c r="I33" s="64"/>
      <c r="J33" s="64"/>
      <c r="K33" s="65"/>
    </row>
    <row r="34" spans="2:11" ht="15.75" x14ac:dyDescent="0.25">
      <c r="B34" s="66" t="s">
        <v>57</v>
      </c>
      <c r="C34" s="67"/>
      <c r="D34" s="67"/>
      <c r="E34" s="67"/>
      <c r="F34" s="67"/>
      <c r="G34" s="67"/>
      <c r="H34" s="67"/>
      <c r="I34" s="67"/>
      <c r="J34" s="67"/>
      <c r="K34" s="68"/>
    </row>
    <row r="35" spans="2:11" ht="22.5" customHeight="1" x14ac:dyDescent="0.25">
      <c r="B35" s="17" t="s">
        <v>58</v>
      </c>
      <c r="C35" s="55" t="s">
        <v>59</v>
      </c>
      <c r="D35" s="55"/>
      <c r="E35" s="55"/>
      <c r="F35" s="55"/>
      <c r="G35" s="55"/>
      <c r="H35" s="55"/>
      <c r="I35" s="55"/>
      <c r="J35" s="55"/>
      <c r="K35" s="56"/>
    </row>
    <row r="36" spans="2:11" ht="29.25" customHeight="1" x14ac:dyDescent="0.25">
      <c r="B36" s="17" t="s">
        <v>60</v>
      </c>
      <c r="C36" s="55" t="s">
        <v>83</v>
      </c>
      <c r="D36" s="55"/>
      <c r="E36" s="55"/>
      <c r="F36" s="55"/>
      <c r="G36" s="55"/>
      <c r="H36" s="55"/>
      <c r="I36" s="55"/>
      <c r="J36" s="55"/>
      <c r="K36" s="56"/>
    </row>
    <row r="37" spans="2:11" ht="49.5" customHeight="1" x14ac:dyDescent="0.25">
      <c r="B37" s="17" t="s">
        <v>62</v>
      </c>
      <c r="C37" s="119" t="s">
        <v>91</v>
      </c>
      <c r="D37" s="119"/>
      <c r="E37" s="119"/>
      <c r="F37" s="119"/>
      <c r="G37" s="119"/>
      <c r="H37" s="119"/>
      <c r="I37" s="119"/>
      <c r="J37" s="119"/>
      <c r="K37" s="120"/>
    </row>
    <row r="38" spans="2:11" ht="46.5" customHeight="1" thickBot="1" x14ac:dyDescent="0.3">
      <c r="B38" s="21" t="s">
        <v>63</v>
      </c>
      <c r="C38" s="59" t="s">
        <v>92</v>
      </c>
      <c r="D38" s="59"/>
      <c r="E38" s="59"/>
      <c r="F38" s="59"/>
      <c r="G38" s="59"/>
      <c r="H38" s="59"/>
      <c r="I38" s="59"/>
      <c r="J38" s="59"/>
      <c r="K38" s="60"/>
    </row>
    <row r="39" spans="2:11" ht="24" customHeight="1" x14ac:dyDescent="0.25">
      <c r="B39" s="17" t="s">
        <v>58</v>
      </c>
      <c r="C39" s="55" t="s">
        <v>84</v>
      </c>
      <c r="D39" s="55"/>
      <c r="E39" s="55"/>
      <c r="F39" s="55"/>
      <c r="G39" s="55"/>
      <c r="H39" s="55"/>
      <c r="I39" s="55"/>
      <c r="J39" s="55"/>
      <c r="K39" s="56"/>
    </row>
    <row r="40" spans="2:11" ht="34.5" customHeight="1" x14ac:dyDescent="0.25">
      <c r="B40" s="17" t="s">
        <v>60</v>
      </c>
      <c r="C40" s="57" t="s">
        <v>87</v>
      </c>
      <c r="D40" s="57"/>
      <c r="E40" s="57"/>
      <c r="F40" s="57"/>
      <c r="G40" s="57"/>
      <c r="H40" s="57"/>
      <c r="I40" s="57"/>
      <c r="J40" s="57"/>
      <c r="K40" s="58"/>
    </row>
    <row r="41" spans="2:11" ht="36.75" customHeight="1" x14ac:dyDescent="0.25">
      <c r="B41" s="17" t="s">
        <v>62</v>
      </c>
      <c r="C41" s="57" t="s">
        <v>93</v>
      </c>
      <c r="D41" s="57"/>
      <c r="E41" s="57"/>
      <c r="F41" s="57"/>
      <c r="G41" s="57"/>
      <c r="H41" s="57"/>
      <c r="I41" s="57"/>
      <c r="J41" s="57"/>
      <c r="K41" s="58"/>
    </row>
    <row r="42" spans="2:11" ht="48.75" customHeight="1" thickBot="1" x14ac:dyDescent="0.3">
      <c r="B42" s="21" t="s">
        <v>63</v>
      </c>
      <c r="C42" s="59" t="s">
        <v>95</v>
      </c>
      <c r="D42" s="59"/>
      <c r="E42" s="59"/>
      <c r="F42" s="59"/>
      <c r="G42" s="59"/>
      <c r="H42" s="59"/>
      <c r="I42" s="59"/>
      <c r="J42" s="59"/>
      <c r="K42" s="60"/>
    </row>
    <row r="43" spans="2:11" ht="22.5" customHeight="1" x14ac:dyDescent="0.25">
      <c r="B43" s="17" t="s">
        <v>58</v>
      </c>
      <c r="C43" s="53" t="s">
        <v>85</v>
      </c>
      <c r="D43" s="53"/>
      <c r="E43" s="53"/>
      <c r="F43" s="53"/>
      <c r="G43" s="53"/>
      <c r="H43" s="53"/>
      <c r="I43" s="53"/>
      <c r="J43" s="53"/>
      <c r="K43" s="54"/>
    </row>
    <row r="44" spans="2:11" ht="39.75" customHeight="1" x14ac:dyDescent="0.25">
      <c r="B44" s="17" t="s">
        <v>60</v>
      </c>
      <c r="C44" s="57" t="s">
        <v>86</v>
      </c>
      <c r="D44" s="57"/>
      <c r="E44" s="57"/>
      <c r="F44" s="57"/>
      <c r="G44" s="57"/>
      <c r="H44" s="57"/>
      <c r="I44" s="57"/>
      <c r="J44" s="57"/>
      <c r="K44" s="58"/>
    </row>
    <row r="45" spans="2:11" ht="36" customHeight="1" x14ac:dyDescent="0.25">
      <c r="B45" s="17" t="s">
        <v>62</v>
      </c>
      <c r="C45" s="57" t="s">
        <v>94</v>
      </c>
      <c r="D45" s="57"/>
      <c r="E45" s="57"/>
      <c r="F45" s="57"/>
      <c r="G45" s="57"/>
      <c r="H45" s="57"/>
      <c r="I45" s="57"/>
      <c r="J45" s="57"/>
      <c r="K45" s="58"/>
    </row>
    <row r="46" spans="2:11" ht="55.9" customHeight="1" x14ac:dyDescent="0.25">
      <c r="B46" s="17" t="s">
        <v>63</v>
      </c>
      <c r="C46" s="57" t="s">
        <v>89</v>
      </c>
      <c r="D46" s="57"/>
      <c r="E46" s="57"/>
      <c r="F46" s="57"/>
      <c r="G46" s="57"/>
      <c r="H46" s="57"/>
      <c r="I46" s="57"/>
      <c r="J46" s="57"/>
      <c r="K46" s="58"/>
    </row>
    <row r="47" spans="2:11" ht="15.75" x14ac:dyDescent="0.25">
      <c r="B47" s="63"/>
      <c r="C47" s="64"/>
      <c r="D47" s="64"/>
      <c r="E47" s="64"/>
      <c r="F47" s="64"/>
      <c r="G47" s="64"/>
      <c r="H47" s="64"/>
      <c r="I47" s="64"/>
      <c r="J47" s="64"/>
      <c r="K47" s="65"/>
    </row>
    <row r="48" spans="2:11" ht="15.75" x14ac:dyDescent="0.25">
      <c r="B48" s="82" t="s">
        <v>67</v>
      </c>
      <c r="C48" s="83"/>
      <c r="D48" s="83"/>
      <c r="E48" s="83"/>
      <c r="F48" s="83"/>
      <c r="G48" s="83"/>
      <c r="H48" s="83"/>
      <c r="I48" s="83"/>
      <c r="J48" s="83"/>
      <c r="K48" s="84"/>
    </row>
    <row r="49" spans="2:11" ht="27.75" customHeight="1" x14ac:dyDescent="0.25">
      <c r="B49" s="85"/>
      <c r="C49" s="86"/>
      <c r="D49" s="86"/>
      <c r="E49" s="86"/>
      <c r="F49" s="86"/>
      <c r="G49" s="86"/>
      <c r="H49" s="86"/>
      <c r="I49" s="86"/>
      <c r="J49" s="86"/>
      <c r="K49" s="87"/>
    </row>
    <row r="50" spans="2:11" s="24" customFormat="1" ht="11.25" customHeight="1" x14ac:dyDescent="0.25">
      <c r="B50" s="38"/>
      <c r="C50" s="22"/>
      <c r="D50" s="22"/>
      <c r="E50" s="22"/>
      <c r="F50" s="22"/>
      <c r="G50" s="22"/>
      <c r="H50" s="22"/>
      <c r="I50" s="22"/>
      <c r="J50" s="22"/>
      <c r="K50" s="39"/>
    </row>
    <row r="51" spans="2:11" s="24" customFormat="1" ht="12" customHeight="1" x14ac:dyDescent="0.25">
      <c r="B51" s="88" t="s">
        <v>69</v>
      </c>
      <c r="C51" s="89"/>
      <c r="D51" s="89"/>
      <c r="E51" s="89"/>
      <c r="F51" s="89"/>
      <c r="G51" s="89"/>
      <c r="H51" s="89"/>
      <c r="I51" s="89"/>
      <c r="J51" s="89"/>
      <c r="K51" s="90"/>
    </row>
    <row r="52" spans="2:11" s="24" customFormat="1" ht="21" customHeight="1" x14ac:dyDescent="0.25">
      <c r="B52" s="40"/>
      <c r="C52" s="25"/>
      <c r="D52" s="25"/>
      <c r="E52" s="25"/>
      <c r="F52" s="25"/>
      <c r="G52" s="25"/>
      <c r="H52" s="25"/>
      <c r="I52" s="25"/>
      <c r="J52" s="25"/>
      <c r="K52" s="41"/>
    </row>
    <row r="53" spans="2:11" s="24" customFormat="1" ht="21.75" hidden="1" customHeight="1" x14ac:dyDescent="0.25">
      <c r="B53" s="40"/>
      <c r="C53" s="25"/>
      <c r="D53" s="25"/>
      <c r="E53" s="25"/>
      <c r="F53" s="25"/>
      <c r="G53" s="25"/>
      <c r="H53" s="25"/>
      <c r="I53" s="25"/>
      <c r="J53" s="25"/>
      <c r="K53" s="41"/>
    </row>
    <row r="54" spans="2:11" s="24" customFormat="1" ht="21.75" customHeight="1" x14ac:dyDescent="0.25">
      <c r="B54" s="40"/>
      <c r="C54" s="25"/>
      <c r="D54" s="25"/>
      <c r="E54" s="25"/>
      <c r="F54" s="25"/>
      <c r="G54" s="25"/>
      <c r="H54" s="25"/>
      <c r="I54" s="25"/>
      <c r="J54" s="25"/>
      <c r="K54" s="41"/>
    </row>
    <row r="55" spans="2:11" s="24" customFormat="1" ht="21.75" customHeight="1" x14ac:dyDescent="0.25">
      <c r="B55" s="40"/>
      <c r="C55" s="25"/>
      <c r="D55" s="25"/>
      <c r="E55" s="25"/>
      <c r="F55" s="25"/>
      <c r="G55" s="25"/>
      <c r="H55" s="25"/>
      <c r="I55" s="25"/>
      <c r="J55" s="25"/>
      <c r="K55" s="41"/>
    </row>
    <row r="56" spans="2:11" s="24" customFormat="1" x14ac:dyDescent="0.25">
      <c r="B56" s="42"/>
      <c r="C56" s="23"/>
      <c r="D56" s="23"/>
      <c r="E56" s="23"/>
      <c r="F56" s="23"/>
      <c r="G56" s="23"/>
      <c r="H56" s="23"/>
      <c r="I56" s="23"/>
      <c r="J56" s="23"/>
      <c r="K56" s="43"/>
    </row>
    <row r="57" spans="2:11" s="24" customFormat="1" ht="18.75" customHeight="1" x14ac:dyDescent="0.35">
      <c r="B57" s="73"/>
      <c r="C57" s="74"/>
      <c r="D57" s="74"/>
      <c r="E57" s="74"/>
      <c r="F57" s="74"/>
      <c r="G57" s="74"/>
      <c r="H57" s="74"/>
      <c r="I57" s="74"/>
      <c r="J57" s="74"/>
      <c r="K57" s="75"/>
    </row>
    <row r="58" spans="2:11" s="24" customFormat="1" ht="17.25" x14ac:dyDescent="0.35">
      <c r="B58" s="73" t="s">
        <v>96</v>
      </c>
      <c r="C58" s="74"/>
      <c r="D58" s="74"/>
      <c r="E58" s="74"/>
      <c r="F58" s="74"/>
      <c r="G58" s="74"/>
      <c r="H58" s="74"/>
      <c r="I58" s="74"/>
      <c r="J58" s="74"/>
      <c r="K58" s="75"/>
    </row>
    <row r="59" spans="2:11" s="24" customFormat="1" ht="17.25" x14ac:dyDescent="0.35">
      <c r="B59" s="76" t="s">
        <v>97</v>
      </c>
      <c r="C59" s="77"/>
      <c r="D59" s="77"/>
      <c r="E59" s="77"/>
      <c r="F59" s="77"/>
      <c r="G59" s="77"/>
      <c r="H59" s="77"/>
      <c r="I59" s="77"/>
      <c r="J59" s="77"/>
      <c r="K59" s="78"/>
    </row>
    <row r="60" spans="2:11" s="24" customFormat="1" ht="17.25" x14ac:dyDescent="0.35">
      <c r="B60" s="76" t="s">
        <v>73</v>
      </c>
      <c r="C60" s="77"/>
      <c r="D60" s="77"/>
      <c r="E60" s="77"/>
      <c r="F60" s="77"/>
      <c r="G60" s="77"/>
      <c r="H60" s="77"/>
      <c r="I60" s="77"/>
      <c r="J60" s="77"/>
      <c r="K60" s="78"/>
    </row>
    <row r="61" spans="2:11" s="24" customFormat="1" ht="17.25" x14ac:dyDescent="0.35">
      <c r="B61" s="46"/>
      <c r="C61" s="48"/>
      <c r="D61" s="48"/>
      <c r="E61" s="48"/>
      <c r="F61" s="48"/>
      <c r="G61" s="48"/>
      <c r="H61" s="48"/>
      <c r="I61" s="48"/>
      <c r="J61" s="48"/>
      <c r="K61" s="47"/>
    </row>
    <row r="62" spans="2:11" s="24" customFormat="1" ht="17.25" x14ac:dyDescent="0.35">
      <c r="B62" s="46"/>
      <c r="C62" s="48"/>
      <c r="D62" s="48"/>
      <c r="E62" s="48"/>
      <c r="F62" s="48"/>
      <c r="G62" s="48"/>
      <c r="H62" s="48"/>
      <c r="I62" s="48"/>
      <c r="J62" s="48"/>
      <c r="K62" s="47"/>
    </row>
    <row r="63" spans="2:11" s="24" customFormat="1" ht="17.25" x14ac:dyDescent="0.35">
      <c r="B63" s="46"/>
      <c r="C63" s="48"/>
      <c r="D63" s="48"/>
      <c r="E63" s="48"/>
      <c r="F63" s="48"/>
      <c r="G63" s="48"/>
      <c r="H63" s="48"/>
      <c r="I63" s="48"/>
      <c r="J63" s="48"/>
      <c r="K63" s="47"/>
    </row>
    <row r="64" spans="2:11" s="24" customFormat="1" ht="17.25" x14ac:dyDescent="0.35">
      <c r="B64" s="79"/>
      <c r="C64" s="80"/>
      <c r="D64" s="80"/>
      <c r="E64" s="80"/>
      <c r="F64" s="80"/>
      <c r="G64" s="80"/>
      <c r="H64" s="80"/>
      <c r="I64" s="80"/>
      <c r="J64" s="80"/>
      <c r="K64" s="81"/>
    </row>
    <row r="65" spans="2:11" s="24" customForma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2:11" s="24" customForma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</row>
  </sheetData>
  <mergeCells count="61">
    <mergeCell ref="C38:K38"/>
    <mergeCell ref="C36:K36"/>
    <mergeCell ref="C9:K9"/>
    <mergeCell ref="C12:K12"/>
    <mergeCell ref="C13:K13"/>
    <mergeCell ref="B14:K14"/>
    <mergeCell ref="D15:K15"/>
    <mergeCell ref="C10:K10"/>
    <mergeCell ref="C11:K11"/>
    <mergeCell ref="C37:K37"/>
    <mergeCell ref="B27:K27"/>
    <mergeCell ref="D28:E28"/>
    <mergeCell ref="H28:I28"/>
    <mergeCell ref="J28:K28"/>
    <mergeCell ref="F28:G28"/>
    <mergeCell ref="J25:K25"/>
    <mergeCell ref="B6:K6"/>
    <mergeCell ref="B7:K7"/>
    <mergeCell ref="B8:K8"/>
    <mergeCell ref="C2:K2"/>
    <mergeCell ref="C3:D3"/>
    <mergeCell ref="E3:I3"/>
    <mergeCell ref="C4:D4"/>
    <mergeCell ref="E4:I4"/>
    <mergeCell ref="B5:K5"/>
    <mergeCell ref="C35:K35"/>
    <mergeCell ref="G26:I26"/>
    <mergeCell ref="D26:F26"/>
    <mergeCell ref="J26:K26"/>
    <mergeCell ref="B26:C26"/>
    <mergeCell ref="B58:K58"/>
    <mergeCell ref="B59:K59"/>
    <mergeCell ref="B64:K64"/>
    <mergeCell ref="C44:K44"/>
    <mergeCell ref="C45:K45"/>
    <mergeCell ref="C46:K46"/>
    <mergeCell ref="B57:K57"/>
    <mergeCell ref="B47:K47"/>
    <mergeCell ref="B48:K48"/>
    <mergeCell ref="B49:K49"/>
    <mergeCell ref="B51:K51"/>
    <mergeCell ref="B60:K60"/>
    <mergeCell ref="C21:K21"/>
    <mergeCell ref="C22:K22"/>
    <mergeCell ref="B33:K33"/>
    <mergeCell ref="B34:K34"/>
    <mergeCell ref="B23:K23"/>
    <mergeCell ref="B24:K24"/>
    <mergeCell ref="B25:C25"/>
    <mergeCell ref="D25:F25"/>
    <mergeCell ref="G25:I25"/>
    <mergeCell ref="D16:K16"/>
    <mergeCell ref="D17:K17"/>
    <mergeCell ref="B18:K18"/>
    <mergeCell ref="C19:K19"/>
    <mergeCell ref="C20:K20"/>
    <mergeCell ref="C43:K43"/>
    <mergeCell ref="C39:K39"/>
    <mergeCell ref="C40:K40"/>
    <mergeCell ref="C41:K41"/>
    <mergeCell ref="C42:K42"/>
  </mergeCells>
  <phoneticPr fontId="23" type="noConversion"/>
  <dataValidations xWindow="528" yWindow="616" count="16">
    <dataValidation allowBlank="1" showInputMessage="1" showErrorMessage="1" prompt="Monto ejecutado en el trimestre" sqref="I29:I32" xr:uid="{90E46E24-8E3F-4224-9F5D-F387CD76556E}"/>
    <dataValidation allowBlank="1" showInputMessage="1" showErrorMessage="1" prompt="Meta alcanzada en el trimestre" sqref="H29:H32" xr:uid="{078E0B3D-C3D5-4323-9A6F-7DD5AA0A91C9}"/>
    <dataValidation allowBlank="1" showInputMessage="1" showErrorMessage="1" prompt="Monto presupuestado para el producto" sqref="E29:E32 G29:G32 F30" xr:uid="{247AEBBA-5BB4-404D-982B-514E41C68A75}"/>
    <dataValidation allowBlank="1" showInputMessage="1" showErrorMessage="1" prompt="Meta anual del indicador" sqref="F29 D29:D32 F31:F32" xr:uid="{F1CB8B99-164D-4F51-9E69-AECE57493A93}"/>
    <dataValidation allowBlank="1" showInputMessage="1" showErrorMessage="1" prompt="Nombre del indicador" sqref="C29:C32" xr:uid="{3FF3C7F1-052B-4689-97E1-0EEC782A6AE3}"/>
    <dataValidation allowBlank="1" showInputMessage="1" showErrorMessage="1" prompt="Nombre de cada producto" sqref="B29:B32" xr:uid="{2947E0C5-61A1-48DD-8DCD-04F9232477FC}"/>
    <dataValidation allowBlank="1" showInputMessage="1" showErrorMessage="1" prompt="¿En qué consiste el programa?" sqref="C20:K20" xr:uid="{A2362AFB-DC9D-43E3-823E-BC3F38EE514F}"/>
    <dataValidation allowBlank="1" showInputMessage="1" showErrorMessage="1" prompt="Presupuesto del programa" sqref="G26 B26:D26" xr:uid="{2C90DB71-EB15-47FB-969B-D3C6779E55E0}"/>
    <dataValidation allowBlank="1" showInputMessage="1" showErrorMessage="1" prompt="Oportunidades de mejora identificadas" sqref="B49:K50" xr:uid="{DA848EFB-3FC8-4206-B557-B09F4E34DBE3}"/>
    <dataValidation allowBlank="1" showInputMessage="1" showErrorMessage="1" prompt="De existir desvío, explicar razones." sqref="C46:K46 C38:K38 C42:K42" xr:uid="{15752D16-318A-466B-84D2-F16C378EE918}"/>
    <dataValidation allowBlank="1" showInputMessage="1" showErrorMessage="1" prompt="1. Describir lo plasmado en el presupuesto_x000a_2. Describir lo alcanzado en términos financieros y de producción " sqref="C37:K37 C41:K41 C45:K45" xr:uid="{A72D67B3-A10B-4E8F-9A22-A756D2816C9A}"/>
    <dataValidation allowBlank="1" showInputMessage="1" showErrorMessage="1" prompt="¿En qué consiste el producto? su objetivo" sqref="C36:K36 C44:K44 C40:K40" xr:uid="{C5CE3DEC-0EC8-49F9-8F89-90A444E4EB2F}"/>
    <dataValidation allowBlank="1" showInputMessage="1" showErrorMessage="1" prompt="Nombre del producto" sqref="C35:K35 C43:K43 C39:K39" xr:uid="{57A174E9-6613-4681-B27E-70CFF7E4AC6E}"/>
    <dataValidation allowBlank="1" showInputMessage="1" showErrorMessage="1" prompt="¿A quién va dirigido el programa?, ¿qué característica tiene esta población que requiere ser beneficiada?" sqref="C21:K21" xr:uid="{11F3E972-AD96-42CB-BEF8-91EA11A88336}"/>
    <dataValidation allowBlank="1" showInputMessage="1" prompt="Nombre del capítulo" sqref="C9:K11" xr:uid="{7B510400-5492-4460-9A17-6F9C9401B683}"/>
    <dataValidation allowBlank="1" sqref="B9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100" t="s">
        <v>0</v>
      </c>
      <c r="C1" s="101"/>
      <c r="D1" s="101"/>
      <c r="E1" s="101"/>
      <c r="F1" s="101"/>
      <c r="G1" s="101"/>
      <c r="H1" s="101"/>
      <c r="I1" s="101"/>
      <c r="J1" s="102"/>
      <c r="K1" s="1"/>
    </row>
    <row r="2" spans="1:11" ht="27" customHeight="1" thickBot="1" x14ac:dyDescent="0.3">
      <c r="A2" s="29"/>
      <c r="B2" s="103" t="s">
        <v>1</v>
      </c>
      <c r="C2" s="104"/>
      <c r="D2" s="103" t="s">
        <v>2</v>
      </c>
      <c r="E2" s="104"/>
      <c r="F2" s="104"/>
      <c r="G2" s="104"/>
      <c r="H2" s="105"/>
      <c r="I2" s="2" t="s">
        <v>3</v>
      </c>
      <c r="J2" s="30" t="s">
        <v>4</v>
      </c>
      <c r="K2" s="1"/>
    </row>
    <row r="3" spans="1:11" ht="21.75" thickBot="1" x14ac:dyDescent="0.3">
      <c r="A3" s="31"/>
      <c r="B3" s="106" t="s">
        <v>5</v>
      </c>
      <c r="C3" s="107"/>
      <c r="D3" s="106"/>
      <c r="E3" s="107"/>
      <c r="F3" s="107"/>
      <c r="G3" s="107"/>
      <c r="H3" s="108"/>
      <c r="I3" s="20"/>
      <c r="J3" s="32"/>
      <c r="K3" s="1"/>
    </row>
    <row r="4" spans="1:11" x14ac:dyDescent="0.25">
      <c r="A4" s="109"/>
      <c r="B4" s="110"/>
      <c r="C4" s="110"/>
      <c r="D4" s="111"/>
      <c r="E4" s="111"/>
      <c r="F4" s="111"/>
      <c r="G4" s="111"/>
      <c r="H4" s="111"/>
      <c r="I4" s="110"/>
      <c r="J4" s="112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3" t="s">
        <v>6</v>
      </c>
      <c r="B6" s="64"/>
      <c r="C6" s="64"/>
      <c r="D6" s="64"/>
      <c r="E6" s="64"/>
      <c r="F6" s="64"/>
      <c r="G6" s="64"/>
      <c r="H6" s="64"/>
      <c r="I6" s="64"/>
      <c r="J6" s="65"/>
      <c r="K6" s="1"/>
    </row>
    <row r="7" spans="1:11" ht="15.75" x14ac:dyDescent="0.25">
      <c r="A7" s="66" t="s">
        <v>7</v>
      </c>
      <c r="B7" s="67"/>
      <c r="C7" s="67"/>
      <c r="D7" s="67"/>
      <c r="E7" s="67"/>
      <c r="F7" s="67"/>
      <c r="G7" s="67"/>
      <c r="H7" s="67"/>
      <c r="I7" s="67"/>
      <c r="J7" s="68"/>
      <c r="K7" s="1"/>
    </row>
    <row r="8" spans="1:11" x14ac:dyDescent="0.25">
      <c r="A8" s="3" t="s">
        <v>8</v>
      </c>
      <c r="B8" s="113" t="s">
        <v>9</v>
      </c>
      <c r="C8" s="114"/>
      <c r="D8" s="114"/>
      <c r="E8" s="114"/>
      <c r="F8" s="114"/>
      <c r="G8" s="114"/>
      <c r="H8" s="114"/>
      <c r="I8" s="114"/>
      <c r="J8" s="115"/>
      <c r="K8" s="1"/>
    </row>
    <row r="9" spans="1:11" ht="15" customHeight="1" x14ac:dyDescent="0.25">
      <c r="A9" s="18" t="s">
        <v>10</v>
      </c>
      <c r="B9" s="113" t="s">
        <v>11</v>
      </c>
      <c r="C9" s="114"/>
      <c r="D9" s="114"/>
      <c r="E9" s="114"/>
      <c r="F9" s="114"/>
      <c r="G9" s="114"/>
      <c r="H9" s="114"/>
      <c r="I9" s="114"/>
      <c r="J9" s="115"/>
      <c r="K9" s="1"/>
    </row>
    <row r="10" spans="1:11" x14ac:dyDescent="0.25">
      <c r="A10" s="18" t="s">
        <v>12</v>
      </c>
      <c r="B10" s="113" t="s">
        <v>13</v>
      </c>
      <c r="C10" s="114"/>
      <c r="D10" s="114"/>
      <c r="E10" s="114"/>
      <c r="F10" s="114"/>
      <c r="G10" s="114"/>
      <c r="H10" s="114"/>
      <c r="I10" s="114"/>
      <c r="J10" s="115"/>
      <c r="K10" s="1"/>
    </row>
    <row r="11" spans="1:11" ht="63.75" customHeight="1" x14ac:dyDescent="0.25">
      <c r="A11" s="3" t="s">
        <v>14</v>
      </c>
      <c r="B11" s="116" t="s">
        <v>15</v>
      </c>
      <c r="C11" s="117"/>
      <c r="D11" s="117"/>
      <c r="E11" s="117"/>
      <c r="F11" s="117"/>
      <c r="G11" s="117"/>
      <c r="H11" s="117"/>
      <c r="I11" s="117"/>
      <c r="J11" s="118"/>
    </row>
    <row r="12" spans="1:11" ht="68.25" customHeight="1" x14ac:dyDescent="0.25">
      <c r="A12" s="3" t="s">
        <v>16</v>
      </c>
      <c r="B12" s="116" t="s">
        <v>17</v>
      </c>
      <c r="C12" s="117"/>
      <c r="D12" s="117"/>
      <c r="E12" s="117"/>
      <c r="F12" s="117"/>
      <c r="G12" s="117"/>
      <c r="H12" s="117"/>
      <c r="I12" s="117"/>
      <c r="J12" s="118"/>
    </row>
    <row r="13" spans="1:11" ht="15.75" x14ac:dyDescent="0.25">
      <c r="A13" s="63" t="s">
        <v>18</v>
      </c>
      <c r="B13" s="64"/>
      <c r="C13" s="64"/>
      <c r="D13" s="64"/>
      <c r="E13" s="64"/>
      <c r="F13" s="64"/>
      <c r="G13" s="64"/>
      <c r="H13" s="64"/>
      <c r="I13" s="64"/>
      <c r="J13" s="65"/>
    </row>
    <row r="14" spans="1:11" ht="27.75" customHeight="1" x14ac:dyDescent="0.25">
      <c r="A14" s="3" t="s">
        <v>19</v>
      </c>
      <c r="B14" s="19">
        <v>2</v>
      </c>
      <c r="C14" s="61" t="str">
        <f>IFERROR(VLOOKUP(B14,'[1]Validacion datos'!A2:B5,2,FALSE),"")</f>
        <v>DESARROLLO SOCIAL</v>
      </c>
      <c r="D14" s="61"/>
      <c r="E14" s="61"/>
      <c r="F14" s="61"/>
      <c r="G14" s="61"/>
      <c r="H14" s="61"/>
      <c r="I14" s="61"/>
      <c r="J14" s="61"/>
    </row>
    <row r="15" spans="1:11" ht="26.25" customHeight="1" x14ac:dyDescent="0.25">
      <c r="A15" s="3" t="s">
        <v>20</v>
      </c>
      <c r="B15" s="6">
        <v>2.5</v>
      </c>
      <c r="C15" s="61" t="str">
        <f>IFERROR(VLOOKUP(B15,'[1]Validacion datos'!A8:B26,2,FALSE),"")</f>
        <v>Vivienda digna en entornos saludables</v>
      </c>
      <c r="D15" s="61"/>
      <c r="E15" s="61"/>
      <c r="F15" s="61"/>
      <c r="G15" s="61"/>
      <c r="H15" s="61"/>
      <c r="I15" s="61"/>
      <c r="J15" s="61"/>
    </row>
    <row r="16" spans="1:11" ht="33" customHeight="1" x14ac:dyDescent="0.25">
      <c r="A16" s="3" t="s">
        <v>21</v>
      </c>
      <c r="B16" s="7" t="s">
        <v>74</v>
      </c>
      <c r="C16" s="62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62"/>
      <c r="E16" s="62"/>
      <c r="F16" s="62"/>
      <c r="G16" s="62"/>
      <c r="H16" s="62"/>
      <c r="I16" s="62"/>
      <c r="J16" s="62"/>
    </row>
    <row r="17" spans="1:12" ht="15.75" x14ac:dyDescent="0.25">
      <c r="A17" s="63" t="s">
        <v>22</v>
      </c>
      <c r="B17" s="64"/>
      <c r="C17" s="64"/>
      <c r="D17" s="64"/>
      <c r="E17" s="64"/>
      <c r="F17" s="64"/>
      <c r="G17" s="64"/>
      <c r="H17" s="64"/>
      <c r="I17" s="64"/>
      <c r="J17" s="65"/>
    </row>
    <row r="18" spans="1:12" ht="29.25" customHeight="1" x14ac:dyDescent="0.25">
      <c r="A18" s="3" t="s">
        <v>23</v>
      </c>
      <c r="B18" s="55" t="s">
        <v>24</v>
      </c>
      <c r="C18" s="55"/>
      <c r="D18" s="55"/>
      <c r="E18" s="55"/>
      <c r="F18" s="55"/>
      <c r="G18" s="55"/>
      <c r="H18" s="55"/>
      <c r="I18" s="55"/>
      <c r="J18" s="56"/>
    </row>
    <row r="19" spans="1:12" ht="33" customHeight="1" x14ac:dyDescent="0.25">
      <c r="A19" s="8" t="s">
        <v>25</v>
      </c>
      <c r="B19" s="55" t="s">
        <v>26</v>
      </c>
      <c r="C19" s="55"/>
      <c r="D19" s="55"/>
      <c r="E19" s="55"/>
      <c r="F19" s="55"/>
      <c r="G19" s="55"/>
      <c r="H19" s="55"/>
      <c r="I19" s="55"/>
      <c r="J19" s="56"/>
    </row>
    <row r="20" spans="1:12" ht="34.5" customHeight="1" x14ac:dyDescent="0.25">
      <c r="A20" s="8" t="s">
        <v>27</v>
      </c>
      <c r="B20" s="55" t="s">
        <v>28</v>
      </c>
      <c r="C20" s="55"/>
      <c r="D20" s="55"/>
      <c r="E20" s="55"/>
      <c r="F20" s="55"/>
      <c r="G20" s="55"/>
      <c r="H20" s="55"/>
      <c r="I20" s="55"/>
      <c r="J20" s="56"/>
    </row>
    <row r="21" spans="1:12" ht="35.25" customHeight="1" x14ac:dyDescent="0.25">
      <c r="A21" s="8" t="s">
        <v>29</v>
      </c>
      <c r="B21" s="55" t="s">
        <v>30</v>
      </c>
      <c r="C21" s="55"/>
      <c r="D21" s="55"/>
      <c r="E21" s="55"/>
      <c r="F21" s="55"/>
      <c r="G21" s="55"/>
      <c r="H21" s="55"/>
      <c r="I21" s="55"/>
      <c r="J21" s="56"/>
      <c r="K21" s="1"/>
    </row>
    <row r="22" spans="1:12" ht="15.75" x14ac:dyDescent="0.25">
      <c r="A22" s="63" t="s">
        <v>31</v>
      </c>
      <c r="B22" s="64"/>
      <c r="C22" s="64"/>
      <c r="D22" s="64"/>
      <c r="E22" s="64"/>
      <c r="F22" s="64"/>
      <c r="G22" s="64"/>
      <c r="H22" s="64"/>
      <c r="I22" s="64"/>
      <c r="J22" s="65"/>
    </row>
    <row r="23" spans="1:12" ht="15.75" x14ac:dyDescent="0.25">
      <c r="A23" s="66" t="s">
        <v>32</v>
      </c>
      <c r="B23" s="67"/>
      <c r="C23" s="67"/>
      <c r="D23" s="67"/>
      <c r="E23" s="67"/>
      <c r="F23" s="67"/>
      <c r="G23" s="67"/>
      <c r="H23" s="67"/>
      <c r="I23" s="67"/>
      <c r="J23" s="68"/>
      <c r="K23" s="1"/>
    </row>
    <row r="24" spans="1:12" ht="15" customHeight="1" x14ac:dyDescent="0.25">
      <c r="A24" s="69" t="s">
        <v>33</v>
      </c>
      <c r="B24" s="70"/>
      <c r="C24" s="71" t="s">
        <v>34</v>
      </c>
      <c r="D24" s="72"/>
      <c r="E24" s="72"/>
      <c r="F24" s="72" t="s">
        <v>35</v>
      </c>
      <c r="G24" s="72"/>
      <c r="H24" s="70"/>
      <c r="I24" s="71" t="s">
        <v>36</v>
      </c>
      <c r="J24" s="124"/>
    </row>
    <row r="25" spans="1:12" x14ac:dyDescent="0.25">
      <c r="A25" s="125">
        <f>6625536728+6500816</f>
        <v>6632037544</v>
      </c>
      <c r="B25" s="126"/>
      <c r="C25" s="127">
        <v>7015806234.0100002</v>
      </c>
      <c r="D25" s="128"/>
      <c r="E25" s="129"/>
      <c r="F25" s="91">
        <f>6134719.84+4895669938.29</f>
        <v>4901804658.1300001</v>
      </c>
      <c r="G25" s="92"/>
      <c r="H25" s="93"/>
      <c r="I25" s="130">
        <f>IF(F25&gt;0,F25/C25,0)</f>
        <v>0.69868016513453401</v>
      </c>
      <c r="J25" s="131"/>
    </row>
    <row r="26" spans="1:12" ht="15.75" x14ac:dyDescent="0.25">
      <c r="A26" s="66" t="s">
        <v>37</v>
      </c>
      <c r="B26" s="67"/>
      <c r="C26" s="67"/>
      <c r="D26" s="67"/>
      <c r="E26" s="67"/>
      <c r="F26" s="67"/>
      <c r="G26" s="67"/>
      <c r="H26" s="67"/>
      <c r="I26" s="67"/>
      <c r="J26" s="68"/>
      <c r="K26" s="1"/>
    </row>
    <row r="27" spans="1:12" x14ac:dyDescent="0.25">
      <c r="A27" s="4"/>
      <c r="B27"/>
      <c r="C27" s="121" t="s">
        <v>38</v>
      </c>
      <c r="D27" s="122"/>
      <c r="E27" s="121" t="s">
        <v>39</v>
      </c>
      <c r="F27" s="122"/>
      <c r="G27" s="121" t="s">
        <v>40</v>
      </c>
      <c r="H27" s="121"/>
      <c r="I27" s="121" t="s">
        <v>41</v>
      </c>
      <c r="J27" s="123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63" t="s">
        <v>56</v>
      </c>
      <c r="B31" s="64"/>
      <c r="C31" s="64"/>
      <c r="D31" s="64"/>
      <c r="E31" s="64"/>
      <c r="F31" s="64"/>
      <c r="G31" s="64"/>
      <c r="H31" s="64"/>
      <c r="I31" s="64"/>
      <c r="J31" s="65"/>
    </row>
    <row r="32" spans="1:12" ht="15.75" x14ac:dyDescent="0.25">
      <c r="A32" s="66" t="s">
        <v>57</v>
      </c>
      <c r="B32" s="67"/>
      <c r="C32" s="67"/>
      <c r="D32" s="67"/>
      <c r="E32" s="67"/>
      <c r="F32" s="67"/>
      <c r="G32" s="67"/>
      <c r="H32" s="67"/>
      <c r="I32" s="67"/>
      <c r="J32" s="68"/>
      <c r="K32" s="1"/>
    </row>
    <row r="33" spans="1:11" x14ac:dyDescent="0.25">
      <c r="A33" s="17" t="s">
        <v>58</v>
      </c>
      <c r="B33" s="55" t="s">
        <v>59</v>
      </c>
      <c r="C33" s="55"/>
      <c r="D33" s="55"/>
      <c r="E33" s="55"/>
      <c r="F33" s="55"/>
      <c r="G33" s="55"/>
      <c r="H33" s="55"/>
      <c r="I33" s="55"/>
      <c r="J33" s="56"/>
    </row>
    <row r="34" spans="1:11" ht="30" x14ac:dyDescent="0.25">
      <c r="A34" s="17" t="s">
        <v>60</v>
      </c>
      <c r="B34" s="55" t="s">
        <v>61</v>
      </c>
      <c r="C34" s="55"/>
      <c r="D34" s="55"/>
      <c r="E34" s="55"/>
      <c r="F34" s="55"/>
      <c r="G34" s="55"/>
      <c r="H34" s="55"/>
      <c r="I34" s="55"/>
      <c r="J34" s="56"/>
    </row>
    <row r="35" spans="1:11" ht="59.25" customHeight="1" x14ac:dyDescent="0.25">
      <c r="A35" s="17" t="s">
        <v>62</v>
      </c>
      <c r="B35" s="57" t="s">
        <v>75</v>
      </c>
      <c r="C35" s="57"/>
      <c r="D35" s="57"/>
      <c r="E35" s="57"/>
      <c r="F35" s="57"/>
      <c r="G35" s="57"/>
      <c r="H35" s="57"/>
      <c r="I35" s="57"/>
      <c r="J35" s="58"/>
    </row>
    <row r="36" spans="1:11" ht="51.75" customHeight="1" thickBot="1" x14ac:dyDescent="0.3">
      <c r="A36" s="21" t="s">
        <v>63</v>
      </c>
      <c r="B36" s="59" t="s">
        <v>76</v>
      </c>
      <c r="C36" s="59"/>
      <c r="D36" s="59"/>
      <c r="E36" s="59"/>
      <c r="F36" s="59"/>
      <c r="G36" s="59"/>
      <c r="H36" s="59"/>
      <c r="I36" s="59"/>
      <c r="J36" s="60"/>
    </row>
    <row r="37" spans="1:11" ht="22.5" customHeight="1" x14ac:dyDescent="0.25">
      <c r="A37" s="17" t="s">
        <v>58</v>
      </c>
      <c r="B37" s="55" t="s">
        <v>64</v>
      </c>
      <c r="C37" s="55"/>
      <c r="D37" s="55"/>
      <c r="E37" s="55"/>
      <c r="F37" s="55"/>
      <c r="G37" s="55"/>
      <c r="H37" s="55"/>
      <c r="I37" s="55"/>
      <c r="J37" s="56"/>
    </row>
    <row r="38" spans="1:11" ht="30" customHeight="1" x14ac:dyDescent="0.25">
      <c r="A38" s="17" t="s">
        <v>60</v>
      </c>
      <c r="B38" s="57" t="s">
        <v>65</v>
      </c>
      <c r="C38" s="57"/>
      <c r="D38" s="57"/>
      <c r="E38" s="57"/>
      <c r="F38" s="57"/>
      <c r="G38" s="57"/>
      <c r="H38" s="57"/>
      <c r="I38" s="57"/>
      <c r="J38" s="58"/>
    </row>
    <row r="39" spans="1:11" ht="85.5" customHeight="1" x14ac:dyDescent="0.25">
      <c r="A39" s="17" t="s">
        <v>62</v>
      </c>
      <c r="B39" s="57" t="s">
        <v>78</v>
      </c>
      <c r="C39" s="57"/>
      <c r="D39" s="57"/>
      <c r="E39" s="57"/>
      <c r="F39" s="57"/>
      <c r="G39" s="57"/>
      <c r="H39" s="57"/>
      <c r="I39" s="57"/>
      <c r="J39" s="58"/>
    </row>
    <row r="40" spans="1:11" ht="30" customHeight="1" x14ac:dyDescent="0.25">
      <c r="A40" s="17" t="s">
        <v>63</v>
      </c>
      <c r="B40" s="57" t="s">
        <v>77</v>
      </c>
      <c r="C40" s="57"/>
      <c r="D40" s="57"/>
      <c r="E40" s="57"/>
      <c r="F40" s="57"/>
      <c r="G40" s="57"/>
      <c r="H40" s="57"/>
      <c r="I40" s="57"/>
      <c r="J40" s="58"/>
    </row>
    <row r="41" spans="1:11" ht="15.75" x14ac:dyDescent="0.25">
      <c r="A41" s="63" t="s">
        <v>66</v>
      </c>
      <c r="B41" s="64"/>
      <c r="C41" s="64"/>
      <c r="D41" s="64"/>
      <c r="E41" s="64"/>
      <c r="F41" s="64"/>
      <c r="G41" s="64"/>
      <c r="H41" s="64"/>
      <c r="I41" s="64"/>
      <c r="J41" s="65"/>
    </row>
    <row r="42" spans="1:11" ht="15.75" x14ac:dyDescent="0.25">
      <c r="A42" s="82" t="s">
        <v>67</v>
      </c>
      <c r="B42" s="83"/>
      <c r="C42" s="83"/>
      <c r="D42" s="83"/>
      <c r="E42" s="83"/>
      <c r="F42" s="83"/>
      <c r="G42" s="83"/>
      <c r="H42" s="83"/>
      <c r="I42" s="83"/>
      <c r="J42" s="84"/>
      <c r="K42" s="1"/>
    </row>
    <row r="43" spans="1:11" ht="27.75" customHeight="1" x14ac:dyDescent="0.25">
      <c r="A43" s="85" t="s">
        <v>68</v>
      </c>
      <c r="B43" s="86"/>
      <c r="C43" s="86"/>
      <c r="D43" s="86"/>
      <c r="E43" s="86"/>
      <c r="F43" s="86"/>
      <c r="G43" s="86"/>
      <c r="H43" s="86"/>
      <c r="I43" s="86"/>
      <c r="J43" s="87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88" t="s">
        <v>69</v>
      </c>
      <c r="B45" s="89"/>
      <c r="C45" s="89"/>
      <c r="D45" s="89"/>
      <c r="E45" s="89"/>
      <c r="F45" s="89"/>
      <c r="G45" s="89"/>
      <c r="H45" s="89"/>
      <c r="I45" s="89"/>
      <c r="J45" s="90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73" t="s">
        <v>70</v>
      </c>
      <c r="B49" s="74"/>
      <c r="C49" s="74"/>
      <c r="D49" s="74"/>
      <c r="E49" s="74"/>
      <c r="F49" s="74"/>
      <c r="G49" s="74"/>
      <c r="H49" s="74"/>
      <c r="I49" s="74"/>
      <c r="J49" s="75"/>
      <c r="K49" s="23"/>
    </row>
    <row r="50" spans="1:11" s="24" customFormat="1" ht="17.25" x14ac:dyDescent="0.35">
      <c r="A50" s="73" t="s">
        <v>71</v>
      </c>
      <c r="B50" s="74"/>
      <c r="C50" s="74"/>
      <c r="D50" s="74"/>
      <c r="E50" s="74"/>
      <c r="F50" s="74"/>
      <c r="G50" s="74"/>
      <c r="H50" s="74"/>
      <c r="I50" s="74"/>
      <c r="J50" s="75"/>
      <c r="K50" s="23"/>
    </row>
    <row r="51" spans="1:11" s="24" customFormat="1" ht="17.25" x14ac:dyDescent="0.35">
      <c r="A51" s="76" t="s">
        <v>72</v>
      </c>
      <c r="B51" s="77"/>
      <c r="C51" s="77"/>
      <c r="D51" s="77"/>
      <c r="E51" s="77"/>
      <c r="F51" s="77"/>
      <c r="G51" s="77"/>
      <c r="H51" s="77"/>
      <c r="I51" s="77"/>
      <c r="J51" s="78"/>
      <c r="K51" s="23"/>
    </row>
    <row r="52" spans="1:11" s="24" customFormat="1" ht="17.25" x14ac:dyDescent="0.35">
      <c r="A52" s="79" t="s">
        <v>73</v>
      </c>
      <c r="B52" s="80"/>
      <c r="C52" s="80"/>
      <c r="D52" s="80"/>
      <c r="E52" s="80"/>
      <c r="F52" s="80"/>
      <c r="G52" s="80"/>
      <c r="H52" s="80"/>
      <c r="I52" s="80"/>
      <c r="J52" s="81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45:J45"/>
    <mergeCell ref="A49:J49"/>
    <mergeCell ref="A50:J50"/>
    <mergeCell ref="A51:J51"/>
    <mergeCell ref="A52:J52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8" ma:contentTypeDescription="Crear nuevo documento." ma:contentTypeScope="" ma:versionID="736398e32dbab8eceb7a4ed293d48a4f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a0c21ca9a6912f08eed0c492d23aea5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00B0C1-1ED9-419B-90B3-112A7FA0D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A168B5-A8B3-47CB-9C93-22A0E079BBC5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5af3ffa-373d-438c-95a9-0d121ffd0561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e8aac882-6a09-450d-b22e-4c84c95a668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Infor. Físi Fina. jul-sept-2024</vt:lpstr>
      <vt:lpstr>Hoja1 (2)</vt:lpstr>
      <vt:lpstr>'Hoja1 (2)'!Área_de_impresión</vt:lpstr>
      <vt:lpstr>'Infor. Físi Fina. jul-sept-2024'!Área_de_impresión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2024-10-08T17:38:46Z</cp:lastPrinted>
  <dcterms:created xsi:type="dcterms:W3CDTF">2021-03-22T15:50:10Z</dcterms:created>
  <dcterms:modified xsi:type="dcterms:W3CDTF">2024-10-09T15:31:53Z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