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codeName="ThisWorkbook" defaultThemeVersion="166925"/>
  <mc:AlternateContent xmlns:mc="http://schemas.openxmlformats.org/markup-compatibility/2006">
    <mc:Choice Requires="x15">
      <x15ac:absPath xmlns:x15ac="http://schemas.microsoft.com/office/spreadsheetml/2010/11/ac" url="/Users/yonuerydelacruz/Desktop/MIVHED-DOC-PDF/"/>
    </mc:Choice>
  </mc:AlternateContent>
  <xr:revisionPtr revIDLastSave="0" documentId="13_ncr:1_{2D848EF3-A40A-F04C-9CDB-9BC90683DDF3}" xr6:coauthVersionLast="47" xr6:coauthVersionMax="47" xr10:uidLastSave="{00000000-0000-0000-0000-000000000000}"/>
  <bookViews>
    <workbookView xWindow="0" yWindow="460" windowWidth="28800" windowHeight="17540" tabRatio="855" xr2:uid="{00000000-000D-0000-FFFF-FFFF00000000}"/>
  </bookViews>
  <sheets>
    <sheet name="Descrip. Proy.-2023-MIVHED" sheetId="1" r:id="rId1"/>
  </sheets>
  <definedNames>
    <definedName name="_xlnm.Print_Area" localSheetId="0">'Descrip. Proy.-2023-MIVHED'!$B$1:$X$121</definedName>
    <definedName name="_xlnm.Print_Titles" localSheetId="0">'Descrip. Proy.-2023-MIVHED'!$7:$10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9" i="1" l="1"/>
  <c r="E109" i="1"/>
  <c r="J123" i="1" l="1"/>
  <c r="K109" i="1" l="1"/>
  <c r="K123" i="1"/>
  <c r="B15" i="1" l="1"/>
  <c r="B16" i="1" s="1"/>
  <c r="B17" i="1" l="1"/>
  <c r="B19" i="1" s="1"/>
  <c r="B20" i="1" s="1"/>
  <c r="B21" i="1" s="1"/>
  <c r="B22" i="1" s="1"/>
  <c r="B23" i="1" s="1"/>
  <c r="B24" i="1" l="1"/>
  <c r="B25" i="1" s="1"/>
  <c r="B28" i="1" s="1"/>
  <c r="B29" i="1" s="1"/>
  <c r="B33" i="1" s="1"/>
  <c r="B34" i="1" l="1"/>
  <c r="B35" i="1" s="1"/>
  <c r="B38" i="1" s="1"/>
  <c r="B42" i="1" s="1"/>
  <c r="B43" i="1" l="1"/>
  <c r="B44" i="1" s="1"/>
  <c r="B45" i="1" s="1"/>
  <c r="B46" i="1" s="1"/>
  <c r="B47" i="1" s="1"/>
  <c r="B48" i="1" s="1"/>
  <c r="B49" i="1" s="1"/>
  <c r="B50" i="1" s="1"/>
  <c r="B51" i="1" s="1"/>
  <c r="B52" i="1" s="1"/>
  <c r="B53" i="1" s="1"/>
  <c r="B54" i="1" s="1"/>
  <c r="B55" i="1" s="1"/>
  <c r="B56" i="1" s="1"/>
  <c r="B57" i="1" s="1"/>
  <c r="B58" i="1" s="1"/>
  <c r="B59" i="1" l="1"/>
  <c r="B60" i="1" s="1"/>
  <c r="B61" i="1" s="1"/>
  <c r="B62" i="1" s="1"/>
  <c r="B65" i="1" s="1"/>
  <c r="B68" i="1" s="1"/>
  <c r="B69" i="1" s="1"/>
  <c r="B70" i="1" s="1"/>
  <c r="B73" i="1" s="1"/>
  <c r="B76" i="1" s="1"/>
  <c r="B79" i="1" s="1"/>
  <c r="B80" i="1" s="1"/>
  <c r="B81" i="1" s="1"/>
  <c r="B82" i="1" s="1"/>
  <c r="B83" i="1" s="1"/>
  <c r="B84" i="1" s="1"/>
  <c r="B87" i="1" s="1"/>
  <c r="B88" i="1" s="1"/>
  <c r="B89" i="1" s="1"/>
  <c r="B90" i="1" s="1"/>
  <c r="B91" i="1" s="1"/>
  <c r="B92" i="1" s="1"/>
  <c r="B93" i="1" s="1"/>
  <c r="B94" i="1" l="1"/>
  <c r="B97" i="1" s="1"/>
  <c r="B98" i="1" l="1"/>
  <c r="B104" i="1" s="1"/>
  <c r="B107" i="1" s="1"/>
</calcChain>
</file>

<file path=xl/sharedStrings.xml><?xml version="1.0" encoding="utf-8"?>
<sst xmlns="http://schemas.openxmlformats.org/spreadsheetml/2006/main" count="469" uniqueCount="354">
  <si>
    <t>MINISTERIO DE LA VIVIENDA Y EDIFICACIONES</t>
  </si>
  <si>
    <t>DIRECCIÓN DE PLANIFICACIÓN Y DESARROLLO</t>
  </si>
  <si>
    <t>DEPARTAMENTO DE FORMULACIÓN, MONITOREO Y EVALUACIÓN DE PLANES, PROGRAMAS Y PROYECTOS</t>
  </si>
  <si>
    <t>UNIDAD DE FORMULACIÓN DE PROYECTOS DE INVERSIÓN PÚBLICA</t>
  </si>
  <si>
    <t>No.</t>
  </si>
  <si>
    <t>SNIP</t>
  </si>
  <si>
    <t>NOMBRE DEL PROYECTO</t>
  </si>
  <si>
    <t>UBICACIÓN</t>
  </si>
  <si>
    <t>Descripción del Proyecto</t>
  </si>
  <si>
    <t>Población Objetivo</t>
  </si>
  <si>
    <t>Fecha de Término
(estimada)</t>
  </si>
  <si>
    <t>Proyecto</t>
  </si>
  <si>
    <t>Sub-Proyecto</t>
  </si>
  <si>
    <t>Localización</t>
  </si>
  <si>
    <t>Coordenadas</t>
  </si>
  <si>
    <t>Programado</t>
  </si>
  <si>
    <t xml:space="preserve">Construcción de Viviendas Nuevas </t>
  </si>
  <si>
    <t>Proyectos: Construcción de Viviendas Nuevas</t>
  </si>
  <si>
    <t>-</t>
  </si>
  <si>
    <t>CONSTRUCCIÓN DE 96 VIVIENDAS EN EL MUNICIPIO SABANA DE LA MAR, PROVINCIA HATO MAYOR</t>
  </si>
  <si>
    <t>Municipio Sabana de la Mar, Provincia Hato Mayor</t>
  </si>
  <si>
    <t>Construcción de 96 viviendas de 40.00 mt² de construcción, 4 bloques de edificios económicos de 2 niveles y 16 apartamentos, los cuales cuentan con 2 dormitorios, sala, comedor, cocina, baño, área de lavado y los servicios básicos de infraestructura que incluyen agua potable, disposición de aguas servidas y planta de tratamiento, drenaje pluvial, electrificación exterior aérea y soterrada, calles, aceras, contenes, parqueos, peatonales y área verde. Estas viviendas están dirigidas a familias de ingresos bajos, especialmente para aquellas que residen en áreas vulnerables o en situación de riesgo.</t>
  </si>
  <si>
    <t>96 familias pertenecientes a sectores de ingresos bajos, beneficiando directamente a 374 personas residentes en el Municipio Sabana de La Mar</t>
  </si>
  <si>
    <t xml:space="preserve"> CONSTRUCCIÓN DE 400 VIVIENDAS EN LA PROVINCIA SANTO DOMINGO</t>
  </si>
  <si>
    <t>Sector Los Guaricano, Municipio Santo Domingo Norte, Provincia Santo Domingo</t>
  </si>
  <si>
    <t>18.539686,
-69.948213</t>
  </si>
  <si>
    <t>Desarrollo de 56 viviendas.</t>
  </si>
  <si>
    <t>400 familias de ingresos bajos, favoreciendo directamente a 1,558 personas residentes en el Municipio Santo Domingo Norte</t>
  </si>
  <si>
    <t>CONSTRUCCIÓN DE 250 VIVIENDAS EN LA PROVINCIA SAN CRISTÓBAL</t>
  </si>
  <si>
    <t>Municipio Yaguate, Provincia San Cristóbal.</t>
  </si>
  <si>
    <t>Construcción de 80 Apartamentos de 72.60m2.  Apartamentos con sala-comedor, cocina, tres habitaciones, baño, área de lavado y balcón, cancha, parque recreativo y verja perimetral, dotados de los servicios básicos e infraestructura.</t>
  </si>
  <si>
    <t>80 familias de ingresos bajos, favoreciendo directamente a 400 personas residentes en el Municipio Yaguate.</t>
  </si>
  <si>
    <t>CONSTRUCCIÓN DE 2,384 VIVIENDAS EN EL DISTRITO MUNICIPAL SAN LUIS, PROVINCIA SANTO DOMINGO</t>
  </si>
  <si>
    <t>Distrito Municipal San Luis, Municipio Santo Domingo Este, Provincia Santo Domingo.</t>
  </si>
  <si>
    <t>Construcción de 2,384 viviendas, consistentes en edificios o bloques de apartamentos, construidos en hormigón armado vaciados in situ con sus respectivas redes de infraestructura. El mismo conlleva la construcción de 240 Edificios tipo 3H, de 4 niveles con 8 apartamentos por edificio de 72.60mts2 de construcción con un total de 1,920 apartamentos.</t>
  </si>
  <si>
    <t>2,384 familias de ingresos bajos, medio bajos y mínimos beneficiando a 7,557 personas residentes en la Provincia Santo Domingo.</t>
  </si>
  <si>
    <t>CONSTRUCCIÓN DE 2,000 VIVIENDAS EN EL DISTRITO MUNICIPAL HATO DEL YAQUE, PROVINCIA SANTIAGO</t>
  </si>
  <si>
    <t>Carretera Sajoma, Distrito Municipal Hato del Yaque, Municipio Santiago de los Caballeros, Provincia Santiago</t>
  </si>
  <si>
    <t>Construcción de viviendas de bajo costo tipo apartamentos en 250 Edificios de 4 niveles con 8 apartamentos cada uno de 72.60mts² para un total de 2,000 apartamentos.	Cuentan con 3 dormitorios, sala, comedor, cocina, baño, balcón y área de lavado y la infraestructura de servicios básicos que incluyen: agua potable, disposición de aguas servidas, tratamiento y disposición final de aguas residuales, sistema drenaje pluvial, electricidad primaria exterior, calles, aceras, contenes, depósitos de basura, parqueos, áreas verdes, áreas recreativas y área institucional.</t>
  </si>
  <si>
    <t>6,340 habitantes, agrupados en 2,000 familias del Distrito Municipal Hato del Yaque</t>
  </si>
  <si>
    <t>N/A</t>
  </si>
  <si>
    <t>CONSTRUCCIÓN DE 2,240 VIVIENDAS EN HATO NUEVO, MUNICIPIO SANTO DOMINGO OESTE, PROVINCIA SANTO DOMINGO</t>
  </si>
  <si>
    <t>Comunidad Hato Nuevo, en el sector Manoguayabo, Municipio Santo Domingo Oeste, Provincia Santo Domingo.</t>
  </si>
  <si>
    <t>18.541536,
-70.05581</t>
  </si>
  <si>
    <t>Construcción de viviendas de bajo costo tipo apartamentos, 225 Edificios tipo 3H, de 4 niveles con 8 apartamentos cada uno de 72.60mts2 de construcción por edificio con un total de 1,800 apartamentos, y 55 Edificios tipo 2H, de 4 niveles con 8 apartamentos de 52.30 mts2 de construcción por edificio con un total de 440 apartamentos.</t>
  </si>
  <si>
    <t>2,240 familias de ingresos bajos, medio bajos y mínimos beneficiando a 7,100 personas residentes en la Provincia Santo Domingo.</t>
  </si>
  <si>
    <t>CONSTRUCCIÓN DE 1,912 VIVIENDAS EN CIUDAD MODELO, MUNICIPIO SANTO DOMINGO NORTE, PROVINCIA SANTO DOMINGO</t>
  </si>
  <si>
    <t>Sector Ciudad Modelo, Municipio Santo Domingo Norte, Provincia Santo Domingo</t>
  </si>
  <si>
    <t>18.573166,
-69.944625</t>
  </si>
  <si>
    <t>Construcción de viviendas de bajo costo tipo apartamentos, con 192 Edificios tipo 3H, de 4 niveles con 8 apartamentos de 72.60mts2 de construcción por edificio para un total de 1,536 apartamentos; y 47 Edificios tipo 2H, de 4 niveles con un total de 8 apartamentos de 52.30 mts2 de construcción por edificio para un total de 376 apartamentos. Este proyecto contara con los servicios básicos de infraestructura, que incluyen: abastecimiento de agua potable, disposición de aguas servidas, tratamiento y disposición final de aguas residuales, sistema drenaje pluvial, electricidad primaria exterior, calles, aceras, contenes, depósitos de basura, parqueos, áreas verdes y área institucional.</t>
  </si>
  <si>
    <t>1,912 familias de ingresos bajos, medio bajos y mínimos beneficiando a 6,061 personas residentes en la Provincia Santo Domingo.</t>
  </si>
  <si>
    <t>CONSTRUCCIÓN DE 864 VIVIENDAS EN EL SECTOR LOS SALADOS, MUNICIPIO SANTIAGO DE LOS CABALLEROS, PROVINCIA SANTIAGO</t>
  </si>
  <si>
    <t>Municipio Los Salados, Provincia Santiago.</t>
  </si>
  <si>
    <t>Construcción de 87 Edificios tipo 3H, de 4 niveles con 8 apartamentos de 72.6 mts2 de construcción por edificio para un total de 696 apartamentos; y 21 Edificios tipo 2H, de 4 niveles con un total de 8 apartamentos de 52.3 mts2 de construcción por edificio con un total de 168 apartamentos. Dicho proyecto contara con los servicios básicos de infraestructura, que incluyen: abastecimiento de agua potable, disposición de aguas servidas, tratamiento y disposición final de aguas residuales, sistema drenaje pluvial, electricidad primaria exterior, calles, aceras, contenes, depósitos de basura, parqueos, áreas verdes y área institucional.</t>
  </si>
  <si>
    <t>864 familias de ingresos bajos, medio bajos y mínimos.</t>
  </si>
  <si>
    <t>CONSTRUCCIÓN DE 354 VIVIENDAS E INFRAESTRUCTURAS URBANAS RESILIENTES PARA LA COMUNIDAD BARRIO AZUL EN URBANIZACIÓN CORDERO TEJADA, SAN FRANCISCO DE MACORÍS, PROVINCIA DUARTE</t>
  </si>
  <si>
    <t>Urbanización Cordero Tejada, Municipio San Francisco de Macorís, Provincia Duarte.</t>
  </si>
  <si>
    <t>Construcción de 59 edificios de 3 niveles y 6 apartamentos, con apartamentos de 51 y 80 mts2 de construcción, con las siguientes características: 2 y 3 dormitorios sala, comedor, cocina, baño y área de lavado. Este proyecto incluirá también con los servicios básicos de infraestructura que incluyen agua potable, disposición de aguas servidas, tratamiento y disposición final de aguas residuales, sistema drenaje pluvial, electricidad primaria exterior, calles, aceras, contenes, parqueos y áreas verdes, así como, las obras de saneamiento-protección de tramo río Jaya, parque lineal para la recuperación de espacios públicos, la creación de techos verdes sobre los edificios, un huerto urbano, sistema de recolección-reutilización de las aguas pluviales y la infraestructura necesaria para la correcta disposición de los desechos sólidos o reciclaje.</t>
  </si>
  <si>
    <t>1,173 habitantes, agrupados en 354 familias del Municipio San Francisco de Macorís.</t>
  </si>
  <si>
    <t>Proyectos: MiVivienda</t>
  </si>
  <si>
    <t>REHABILITACIÓN EDIFICIOS DE VIVIENDAS LOS NOVA, SAN CRISTÓBAL PROVINCIA SAN CRISTÓBAL</t>
  </si>
  <si>
    <t>Calle Pedro Renville, Sector Pueblo Nuevo, Municipio San Cristóbal, Provincia San Cristóbal</t>
  </si>
  <si>
    <t>18.405153,
-70.115749</t>
  </si>
  <si>
    <t>Rehabilitación de 2 Edificios de 3 niveles, con 2 apartamentos por nivel con un total de 6 apartamentos de 103 mts² de construcción por edificio, distribuidos en 3 dormitorios, sala, comedor, cocina, balcón, baño, cuarto de servicio con baño incluido y área de lavado. Este proyecto contará con los servicios básicos de infraestructura, que incluyen: abastecimiento de agua potable, disposición de aguas servidas, tratamiento y disposición final de aguas residuales, sistema drenaje pluvial, electricidad primaria exterior, calle interior, aceras, contenes, depósitos de basura, parqueos y áreas verdes.</t>
  </si>
  <si>
    <t>12 familias pertenecientes a sectores de ingresos bajos, beneficiando directamente a 60 personas del
sector de Pueblo
Nuevo del
Municipio San
Cristóbal</t>
  </si>
  <si>
    <t>Mejoramiento y/o Reconstrucción de Viviendas</t>
  </si>
  <si>
    <t>Programa: Dominicana se Reconstruye</t>
  </si>
  <si>
    <t>MEJORAMIENTO DE PAREDES Y TECHOS A NIVEL NACIONAL</t>
  </si>
  <si>
    <t>A nivel nacional</t>
  </si>
  <si>
    <t>Mejorar la condición de 20,000 viviendas mediante el mejoramiento de paredes y techos a nivel nacional. Está ubicado a nivel nacional.</t>
  </si>
  <si>
    <t>20,000 familias de ingresos mínimos, favoreciendo directamente a 100,000 personas residentes en la República Dominicana, quienes por su condición socioeconómica requieren de una especial atención.</t>
  </si>
  <si>
    <t>Proyectos de Edificaciones</t>
  </si>
  <si>
    <t>Proyectos de edificaciones de Salud</t>
  </si>
  <si>
    <t>RECONSTRUCCIÓN HOSPITAL JOSE MARIA CABRAL Y BAEZ, SANTIAGO, PROVINCIA SANTIAGO</t>
  </si>
  <si>
    <t>Calle Pedro Francisco Bonó, Municipio Santiago de los 30 Caballeros, Provincia Santiago</t>
  </si>
  <si>
    <t>19.456639,
-70.698776</t>
  </si>
  <si>
    <t>Reforzamiento estructural de todas las  edificaciones que pertenecen al hospital; habilitando las estructuras de las mismas para hacerlas sismo resistente, según las normas actuales vigentes, y a la vez la readecuación y reubicación de los espacios a los tiempos modernos, mejorando sus facilidades internas para conveniencia de los usuarios. Se consideran también: Terminación de áreas exteriores (Área de parqueos, Vías, Accesos y Jardinería), sistemas de instalaciones técnicas, sistema de aire acondicionado y ventilación, instalación de gases médicos y señalética.</t>
  </si>
  <si>
    <t>963,422 Pacientes de Santiago y las provincias aledañas</t>
  </si>
  <si>
    <t>REPARACIÓN HOSPITAL EN LA PROVINCIA SAN PEDRO DE MACORÍS</t>
  </si>
  <si>
    <t>REPARACIÓN DEL HOSPITAL REGIONAL DR. ANTONIO MUSA, SAN PEDRO DE MACORÍS</t>
  </si>
  <si>
    <t>Sector Sultana del Este, Provincia San Pedro de Macorís</t>
  </si>
  <si>
    <t>18.469246,
-69.307794</t>
  </si>
  <si>
    <t>Reparación del centro hospitalario, remozando la estructura existente y sus equipos renovados totalmente de acuerdo a las normas hospitalarias del Ministerio De Salud Pública y Asistencia Social.</t>
  </si>
  <si>
    <t>136,715 habitantes, que representa el 70% de la población de San Pedro de Macorís</t>
  </si>
  <si>
    <t>REPARACIÓN HOSPITALES DE LA PROVINCIA LA ALTAGRACIA</t>
  </si>
  <si>
    <t>REPARACIÓN DEL HOSPITAL MUNICIPAL DE NISIBÓN, PROVINCIA LA ALTAGRACIA</t>
  </si>
  <si>
    <t>Centro del pueblo del Distrito Municipal Las Lagunas de Nisibón del Municipio Higüey, Provincia La Altagracia.</t>
  </si>
  <si>
    <t>18.846746,
-68.671860</t>
  </si>
  <si>
    <t>Reparación del centro hospitalario con unos 3975.89 Mts², este consiste en dos bloques estructurales de un nivel, de los cuales, uno ocupará zonas para consultorios y habitaciones, y el otra, para laboratorio y consultorios. Además, contara con zonas para parque, planta de tratamiento, cuarto de bombas, cisterna, entre otros. Contará con 28 camas.</t>
  </si>
  <si>
    <t>9,831 habitante del Distrito Municipal Las Lagunas de Nisibón</t>
  </si>
  <si>
    <t>REPARACIÓN HOSPITALES DE LA PROVINCIA LA VEGA</t>
  </si>
  <si>
    <t>REPARACIÓN DEL HOSPITAL DRA. OCTAVIA GAUTIER DE VIDAL, JARABACOA, LA VEGA</t>
  </si>
  <si>
    <t>Sector La Jabilla del Municipio Jarabacoa, Provincia La Vega.</t>
  </si>
  <si>
    <t>19.124463,
-70.641103</t>
  </si>
  <si>
    <t>Reparación de un nuevo recinto universitario compuesto por cuatro edificaciones, en un área total de 9,304.02 mt² con las siguientes áreas: Edificio administrativo de 2099.20 mt², un edificio de aulas central de tres niveles 1040.30, Edificio de aulas lateral derecho 3 niveles 941.10 mt², edificio de aula lateral izquierdo 941.10 mt², cafetería de 1 nivel 584.4 mt² cuadrados, edificio para albergar la biblioteca universitaria y un auditorio de un nivel de 583.4 mt², tendrá también espacios habilitados para laboratorios de química, física, biología e informática.</t>
  </si>
  <si>
    <t>69,855 habitantes del Municipio Jarabacoa</t>
  </si>
  <si>
    <t>REMODELACIÓN HOSPITALES DE LA PROVINCIA PUERTO PLATA</t>
  </si>
  <si>
    <t>REMODELACIÓN HOSPITAL MUNICIPAL DR. JOAQUÍN MENDOZA, MUNICIPIO ALTAMIRA, PUERTO PLATA.</t>
  </si>
  <si>
    <t>Municipio Altamira, Provincia Puerto Plata, próximo a la carretera Navarrete-Puerto Plata</t>
  </si>
  <si>
    <t>19.675471,
-70.834456</t>
  </si>
  <si>
    <t>Remodelación del centro hospitalario de 2,302.70 Mts2, contara con: bloque quirúrgico (2 quirófanos y 1 sala de parto) pre y post operatorio de 2 camas, neonatal (4 cunas y 2 aislados); farmacia; emergencia con área de triage, sala de espera, cura, yeso, nebulización 6 sillas, observación pediátrica 2 camillas y observación adulto 4 camillas; 5 consultorios; hospitalización con un total de 32 camas distribuidas en 14 habitaciones de dos (2) camas y dos (2) habitaciones de 1 cama, cada habitación con baño, salida de gases médicos independientes y climatizada; cuidado intensivo de 3 camas; área de Imágenes (Rayos X y Sonografía); Laboratorio; área administrativa; morgue; cocina; lavandería; caseta de gases; área tuberculosis (TB); y área VIH.</t>
  </si>
  <si>
    <t>18,868 habitantes del Municipio Altamira</t>
  </si>
  <si>
    <t>REPARACIÓN DE HOSPITALES EN LA PROVINCIA VALVERDE</t>
  </si>
  <si>
    <t>REPARACIÓN DEL HOSPITAL LA ESPERANZA, PROVINCIA VALVERDE MAO</t>
  </si>
  <si>
    <t>Sector José Francisco Peña Gómez del Municipio Esperanza, Provincia Valverde</t>
  </si>
  <si>
    <t>19.599772,
-70.981690</t>
  </si>
  <si>
    <t>Reparación del centro hospitalario con dos bloques estructurales de un nivel, de los cuales, uno ocupará zonas para consultorios y habitaciones, y el otra, para laboratorio y consultorios. Además, contara con zonas para parque, planta de tratamiento, cuarto de bombas, cisterna, entre otros. Intervención de 2,372.00 mts2. Contara con 28 camas de internamiento.</t>
  </si>
  <si>
    <t>43,755 habitantes del Municipio Esperanza</t>
  </si>
  <si>
    <t>CONSTRUCCIÓN HOSPITAL REGIONAL EN SAN FRANCISCO DE MACORÍS, PROV. DUARTE</t>
  </si>
  <si>
    <t>Municipio San Francisco de Macorís, Provincia Duarte</t>
  </si>
  <si>
    <t>19.269093,
-70.228703</t>
  </si>
  <si>
    <t>624,186 habitantes del as Provincias de la Región Cibao Nordeste: Duarte, Maria Trinidad Sánchez, Hermanas Mirabal y Samaná.</t>
  </si>
  <si>
    <t>RECONSTRUCCIÓN HOSPITAL TEÓFILO HERNÁNDEZ, EL SEIBO</t>
  </si>
  <si>
    <t>Centro del Municipio Santa Cruz del Seibo, Provincia El Seibo.</t>
  </si>
  <si>
    <t>18.758176,
-69.034764</t>
  </si>
  <si>
    <t>Reparación del centro hospitalario existente, a fin de readecuarlo a los lineamientos hospitalarios actuales. Se intervienen unos 3,802.40 Mts2 y contara con 58 camas de internamiento.</t>
  </si>
  <si>
    <t>66,687 habitantes del Municipio Santa Cruz del Seibo</t>
  </si>
  <si>
    <t>CONSTRUCCIÓN DEL HOSPITAL MUNICIPAL DE PUNTA CANA EN LA PROVINCIA DE LA ALTAGRACIA</t>
  </si>
  <si>
    <t>Distrito Municipal Turístico Verón-Punta Cana, Municipio Salvaleón de Higüey, Provincia La Altagracia</t>
  </si>
  <si>
    <t>18.596610,
-68.400490</t>
  </si>
  <si>
    <t>Construcción de un centro de salud, de atención médica especializada, con unos 3,105.00 Mt² de construcción. con un total de 54 camas distribuidas en 14 habitaciones de dos camas y 2 habitaciones de 1 cama, cada habitación con baño, salida de gases médicos independientes y climatizada.</t>
  </si>
  <si>
    <t>224 (capacidad máxima de atenciones médicas por día)</t>
  </si>
  <si>
    <t>CONSTRUCCIÓN DEL HOSPITAL DE VILLA HERMOSA EN LA PROVINCIA DE LA ROMANA</t>
  </si>
  <si>
    <t>centro del Municipio Villa Hermosa, Provincia La Romana</t>
  </si>
  <si>
    <t>18.440620,
-69.017249</t>
  </si>
  <si>
    <t>Construcción de un centro de salud, de atención médica especializada, con unos 2,842.00 Mt² de construcción. con un total de 54 camas distribuidas en 14 habitaciones de dos camas y 2 habitaciones de 1 cama, cada habitación con baño, salida de gases médicos independientes y climatizada.</t>
  </si>
  <si>
    <t>89,204 habitantes del Municipio Villa Hermosa</t>
  </si>
  <si>
    <t>REMODELACIÓN HOSPITAL MUNICIPAL DE SAN JOSÉ DE LAS MATAS EN LA PROVINCIA DE SANTIAGO</t>
  </si>
  <si>
    <t>Centro del Municipio San José de Las Matas, Provincia Santiago</t>
  </si>
  <si>
    <t>19.342873,
-70.928265</t>
  </si>
  <si>
    <t>Construcción de una nueva infraestructura, alineada a las necesidades médicas del Municipio, con un área de construcción de 2,842.00 Mt², con capacidad de 54 camas de internamiento.</t>
  </si>
  <si>
    <t>38,628 habitantes del Municipio San José de Las Matas</t>
  </si>
  <si>
    <t>CONSTRUCCIÓN HOSPITAL MUNICIPAL DE DAJABÓN PROVINCIA DAJABÓN, REPÚBLICA DOMINICANA</t>
  </si>
  <si>
    <t>Lateral de la Fortaleza Militar Beller, Municipio Dajabón, Provincia Dajabón</t>
  </si>
  <si>
    <t>19.550282,
-71.697297</t>
  </si>
  <si>
    <t>Construcción y equipamiento de un nuevo hospital en el Municipio Dajabón, de 2do nivel de especialidades médicas. Con una infraestructura de 5,684.00 Mts2 de construcción, y una capacidad de 54 camas de internamiento.
Servicios: Emergencias, Consulta Externa, Farmacia, Hospitalización,  Inmunizaciones, Imágenes, Unidad Quirúrgica, Laboratorio, Tuberculosis, Unidad de Cuidados Intensivos, Anatomía Patológica, Unidad de Salud Integral (VIH), Unidad de Hemodiálisis</t>
  </si>
  <si>
    <t>63,955 residentes en el Municipio Dajabón</t>
  </si>
  <si>
    <t>REHABILITACIÓN HOSPITAL GENERAL Y ESPECIALIDADES DR. NELSON ASTACIO, SANTO DOMINGO NORTE, PROV. SANTO DOMINGO</t>
  </si>
  <si>
    <t>HOSPITAL Dr. MARIO TOLENTINO DIPP</t>
  </si>
  <si>
    <t>Municipio Santo Domingo Norte, Provincia Santo Domingo</t>
  </si>
  <si>
    <t>18.545894,
-69.881719</t>
  </si>
  <si>
    <t>Rehabilitación del hospital, con el fin de habilitarlo para su uso y prestación de los servicios especializados. Cuenta con una infraestructura de 22,973.70 Mts2, y capacidad de 203 camas de internamiento.
Servicios: Emergencias, Consulta Externa, Farmacia, Hospitalización,  Imágenes, Inmunizaciones, Laboratorio, Esterilización, Unidad Quirúrgica, Unidad de Cuidados Intensivos, Anatomía Patológica</t>
  </si>
  <si>
    <t>529,390 residente en el Municipio Santo Domingo Norte</t>
  </si>
  <si>
    <t>REPARACIÓN HOSPITAL DOCENTE PADRE BILLINI, DISTRITO NACIONAL, PROV. SANTO DOMINGO, REPÚBLICA DOMINICANA</t>
  </si>
  <si>
    <t>Zona Colonial, Distrito Nacional.</t>
  </si>
  <si>
    <t>18.471121,
-69.889110</t>
  </si>
  <si>
    <t>Reparación y remozamiento estructural del hospital. Cuenta con una infraestructura de 10,090.00 Mts2 de construcción, con disponibilidad de 47 camas de internamiento.
Servicios: Emergencias, Atención al Adolescente, Consulta Externa, Farmacia, Hospitalización,  Imágenes, Inmunizaciones, Laboratorio, Banco de Sangre, Unidad Quirúrgica, Unidad de Cuidados Intensivos, Unidad de Hemodiálisis, Unidad de Salud Integral (VIH), Tuberculosis, Anatomía Patológica.</t>
  </si>
  <si>
    <t>32,081 habitantes de los sectores San Carlos, Villa Francisca, Ciudad Nueva, Gazcue y Ciudad Colonial.</t>
  </si>
  <si>
    <t>CONSTRUCCIÓN HOSPITAL MUNICIPAL VILLA VÁSQUEZ, PROVINCIA DE MONTE CRISTI</t>
  </si>
  <si>
    <t>Sector Barrio La Colonia, Municipio Villa Vásquez, Provincia Montecristi.</t>
  </si>
  <si>
    <t>19.734750,
-71.440667</t>
  </si>
  <si>
    <t>Construcción de un hospital de 13,008.00 Mt² de construcción, distribuidos en 4 niveles con un total de 44 camas de hospitalización para adultos y 12 camas de hospitalización pediátrica y 5 de la unidad de Intervención de crisis. Estas habitaciones están distribuidas en sencillas y dobles.
Servicios: Emergencias, Atención al Adolescente, Consulta Externa, Farmacia, Hospitalización,  Imágenes, Inmunizaciones, Laboratorio,  Unidad Quirúrgica, Unidad de Cuidados Intensivos, Unidad de Hemodiálisis, Unidad de Salud Integral (VIH), Tuberculosis, Anatomía Patológica</t>
  </si>
  <si>
    <t>225 pacientes (capacidad máxima de atenciones médicas por día)</t>
  </si>
  <si>
    <t>CONSTRUCCIÓN CENTRO PERIFÉRICO LA JOYA, PROVINCIA SANTIAGO</t>
  </si>
  <si>
    <t>Calle Capotillo esquina Príamo Franco #86., Barrio La Joya, Municipio Santiago de Los Caballeros, Provincia Santiago</t>
  </si>
  <si>
    <t>19.454238,
-70.711632</t>
  </si>
  <si>
    <t>Construcción de un centro periférico de  Cinco (5) consultorios para medicina general, además de 1 área de recepción ,1 emergencias, 1 sala de espera, 4 baños comunes, 1 área de almacén, 1 área de vacunación, 1 área de enfermería , 1 área de cura , 1 área de administración.</t>
  </si>
  <si>
    <t>4,950 pacientes (capacidad máxima de atenciones al mes)</t>
  </si>
  <si>
    <t>CONSTRUCCIÓN Y EQUIPAMIENTO CIUDAD SANITARIA SAN CRISTÓBAL</t>
  </si>
  <si>
    <t>Carretera Sánchez próximo a la Avenida Libertad, Municipio Yaguate, Provincia San Cristóbal</t>
  </si>
  <si>
    <t>18.3283611,
-70.182194</t>
  </si>
  <si>
    <t>Construcción de una Ciudad Sanitaria San Cristóbal en la provincia San Cristóbal. Sera un centro de salud público que funciona con un modelo de organización enfocado en brindar servicios con calidad, oportunos y asequibles a toda la población, garantizando la sostenibilidad y el desarrollo de sus Recursos Humanos, así como la promoción del conocimiento científico a través de la docencia e investigación. El complejo contara con una capacidad de 150,589.81Mt², distribuidos en diferentes áreas y edificios.</t>
  </si>
  <si>
    <t xml:space="preserve">251,243 habitantes de la Provincia San Cristóbal </t>
  </si>
  <si>
    <t>AMPLIACIÓN  INSTITUTO NACIONAL DEL CÁNCER ROSA EMILIA SÁNCHEZ PÉREZ DE TAVARES, DISTRITO NACIONAL.</t>
  </si>
  <si>
    <t>Av. Dr. Bernardo Correa y Cidrón, Santo Domingo, 10105 del Distrito Nacional</t>
  </si>
  <si>
    <t>18.457938,
-69.919715</t>
  </si>
  <si>
    <t>• Construir una infraestructura de 2,272.90 Mts2, orientada a la atención pediátrica oncológica: Hospitalización infantil, dos quirófanos, sala de post quirúrgico, sala de anestesia, consultorios pediátricos, área de juego y dos estaciones de enfermería. Contará con una capacidad de 41 camas de internamiento.
• Construir un área para la atención al pie diabético
• Construir un laboratorio para la instalación del equipo Ciclotrón.</t>
  </si>
  <si>
    <t>350 pacientes (capacidad de atención máxima por día)</t>
  </si>
  <si>
    <t>Proyectos de edificaciones Deportivas</t>
  </si>
  <si>
    <t>Centro Poblado Montegrande, Provincia Barahona</t>
  </si>
  <si>
    <t>REMODELACIÓN CLUB RECREATIVO COANCA, DISTRITO NACIONAL</t>
  </si>
  <si>
    <t>Calle Bienvenido Hernán Suarez
No. 20, Sector El Cacique, Distrito Nacional</t>
  </si>
  <si>
    <t>18.443061,
-69.933576</t>
  </si>
  <si>
    <t>Remodelación de paredes y pisos, colocación de pisos, colocación de coralina en fachada del club, colocación de mobiliario en área de piscina, trabajos eléctricos, instalaciones sanitarias y acondicionamiento del paisajismo.</t>
  </si>
  <si>
    <t>6,514 residentes del Sector
El Cacique</t>
  </si>
  <si>
    <t>Proyectos de edificaciones Comunitarias</t>
  </si>
  <si>
    <t>CONSTRUCCIÓN OBRAS COMPLEMENTARIAS PARA EL DESARROLLO COMUNITARIO DEL CENTRO POBLADO MONTEGRANDE, PROVINCIA BARAHONA</t>
  </si>
  <si>
    <t>Construcción de Unidad de Atención Primaria</t>
  </si>
  <si>
    <t>18.514079,
-71.029393</t>
  </si>
  <si>
    <t>Construcción de diferentes espacios con fines de optimizar la calidad de vida de la población que va a habitar el Centro Poblado de Montegrande.</t>
  </si>
  <si>
    <t>2,376 habitantes de las Comunidades: Montegrande, Los Güiros, San Simón y La Meseta</t>
  </si>
  <si>
    <t>Construcción de Destacamento Policial</t>
  </si>
  <si>
    <t>18.512307,
-71.028247</t>
  </si>
  <si>
    <t>Paisajismo General de todas las áreas del Centro Poblado Montegrande</t>
  </si>
  <si>
    <t>18.515098,
-71.028879</t>
  </si>
  <si>
    <t>Proyectos de edificaciones Gubernamentales</t>
  </si>
  <si>
    <t>CONSTRUCCIÓN DEL CENTRO DE RETENCIÓN VEHICULAR DE LA DIGESETT, PROVINCIA SANTO DOMINGO</t>
  </si>
  <si>
    <t>Circunvalación de Santo Domingo, Municipio Santo Domingo Norte, Provincia Santo Domingo</t>
  </si>
  <si>
    <t>Construcción de un Centro de Retención Vehicular, en un terreno de 111,976 m2. El mismo poseerá un edificio administrativo, plaza de entrada, un jardín frontal, estacionamiento para el personal y los visitantes, una entrada de grúas, control de salida vehículos incautados, depósito de motores con capacidad para 3,509 unidades, un depósito de motores de más de 2 años con capacidad para 750 unidades, un depósito vehicular con capacidad para 1,172 unidades, un depósito chatarrero con capacidad para 99 unidades, un estacionamiento de Grúas, un taller, una bomba de Gasolina, un área de Subastas, y una torre de vigilancia.</t>
  </si>
  <si>
    <t>1,425,928 Habitantes del Gran Santo Domingo que cuentan con un vehículo de motor.</t>
  </si>
  <si>
    <t>REMODELACIÓN DE NUEVAS OFICINAS PARA LA JUNTA DE AVIACIÓN CIVIL, DISTRITO NACIONAL</t>
  </si>
  <si>
    <t>Avenida 27 de Febrero casi esq. Av. Privada, Distrito
Nacional</t>
  </si>
  <si>
    <t>18.451517,
-69.962112</t>
  </si>
  <si>
    <t>Desmantelamiento y sustitución de los baños, pisos, puertas, ventanas, al igual de todos los aparatos sanitarios y eléctricos, así de como toda la red y data de los 4 niveles que cuenta el edificio. Se trabajará con el remozamiento del techo, el parqueo, las aguas negras, aplicación de pinturas acrílica para el interior y exterior. Se realizarán cambio de en todo el cableado eléctrico e iluminaría.  Se implementará un sistema de aire acondicionado con consolas, y la instalación de un sistema contraincendios, detector de metales, control de acceso, cámaras, un generador y un cerco eléctricos en el exterior del edificio.</t>
  </si>
  <si>
    <t xml:space="preserve">103 empleados
público que trabajan
en la Junta de
Aviación Civil </t>
  </si>
  <si>
    <t>REMODELACIÓN DE LAS OFICINAS DE LA CÁMARA DE CUENTAS DE LA REPÚBLICA DOMINICANA, DISTRITO NACIONAL.</t>
  </si>
  <si>
    <t>Avenida 27 de Febrero esquina calle Abreu, Edificio
Gubernamental Manuel Fernández Mármol, Sector San Carlos, Distrito Nacional</t>
  </si>
  <si>
    <t xml:space="preserve">18.48323,
-69.89022 </t>
  </si>
  <si>
    <t>Remodelación de las oficinas de la Cámara de Cuenta de la República, abordando las áreas de oficinas, así como los baños de uso común, sustitución, mantenimiento y reparación de ventanas y puertas. Esta edificación cuenta de12 niveles que serán intervenidos, desde las oficinas que se consideraron necesarias hasta instalación de cocinas, habilitación de auditorio, entre otras áreas. La intervención pretende mejorar los espacios de trabajos de los servidores públicos, a fin de prestar servicios de calidad a las demás Instituciones públicas y privadas,</t>
  </si>
  <si>
    <t>490 servidores públicos que allí desempeñan sus funciones</t>
  </si>
  <si>
    <t>REMODELACIÓN DE LAS OFICINAS DEL MINISTERIO DE LA VIVIENDA, HÁBITAT Y EDIFICACIONES, DISTRITO NACIONAL</t>
  </si>
  <si>
    <t>Edificio I, Calle Moisés Garcia Esquina Dr. Baez, Gazcue, Distrito Nacional.
Edificio II, Ave. Alma Mater Esquina Calle Pedro Henríquez Ureña, Sector La Esperilla, Distrito Nacional</t>
  </si>
  <si>
    <t>Remodelar las infraestructuras correspondientes a los edificios del ministerio a través de cambios significativos en paredes, techos, pisos, sistemas sanitario y eléctrico, de tal manera que se puedan lograr la satisfacción de los requerimientos de la demanda y los servicios identificados para ser brindados a la población.
Instalación de nuevos equipos de aire acondicionado, ascensores y otros.
Modificación del mobiliario y equipos de oficina.</t>
  </si>
  <si>
    <t>2,125 Empleados del Ministerio de la Vivienda y Edificaciones</t>
  </si>
  <si>
    <t>Proyectos de edificaciones Educativas</t>
  </si>
  <si>
    <t>CONSTRUCCIÓN EXTENSIÓN UASD HATO MAYOR</t>
  </si>
  <si>
    <t>Sector Nuevo, Municipio Hato Mayor del Rey, Provincia Hato Mayor</t>
  </si>
  <si>
    <t>Construcción de un nuevo recinto universitario compuesto por cuatro edificaciones, en un área total de 14,097 mt² con las siguientes áreas: Edificio administrativo de 4,099.20 mt², biblioteca y auditorio con capacidad para 216 personas, cafetería con 18 mesas, un edificio de aulas central de tres niveles con 38 aulas, edificio de aulas lateral derecho 3 niveles con 5 laboratorios y 10 aulas, edificio de aula lateral izquierdo 3 niveles con 5 laboratorios y 10 aulas, áreas de caminos, parqueos, jardinería.</t>
  </si>
  <si>
    <t>3,400 estudiantes registradas</t>
  </si>
  <si>
    <t>CONSTRUCCIÓN CENTRO UNIVERSITARIO REGIONAL UASD BANI, PROVINCIA PERAVIA</t>
  </si>
  <si>
    <t>Sector Brisas del Guázuma, Municipio Baní, Provincia Peravia</t>
  </si>
  <si>
    <t>Construcción de un nuevo recinto universitario compuesto por un área de 14,097.40 metros cuadrado de infraestructura física, con cuatro edificaciones que incluyen un (1) edificio de aulas distribuidos en tres niveles con 7,830 metros cuadrados, un (1) edificio de cafetería con 584 metros cuadrados, un (1) edificio de biblioteca y auditorio con 1,583.90 metros cuadrados y un (1) edificio administrativo con 4,099.20 metros cuadrados.</t>
  </si>
  <si>
    <t>1,943 estudiantes registrados</t>
  </si>
  <si>
    <t>CONSTRUCCIÓN CENTRO UNIVERSITARIO REGIONAL UASD NEYBA, PROVINCIA BAHORUCO</t>
  </si>
  <si>
    <t>Sector los Espejos, Municipio de Neyba, Provincia Bahoruco</t>
  </si>
  <si>
    <t>Construcción de un nuevo recinto universitario compuesto por cuatro edificaciones, en un área total de 9,304.02 mt² con las siguientes áreas: Edificio administrativo de 2,099.20 mt², un edificio de aulas, distribuidos en tres niveles de 1,040.30 mt², edificio de cafetería con 584.30 mt² cuadrados, edificio para albergar la biblioteca universitaria y un auditorio, de un nivel de 583.4 mt², tendrá también, espacios habilitados para laboratorios de química, física, biología e informática.</t>
  </si>
  <si>
    <t>2,554 estudiantes registrados</t>
  </si>
  <si>
    <t>CONSTRUCCIÓN CENTRO UNIVERSITARIO REGIONAL UASD PROVINCIA SANTIAGO RODRIGUEZ</t>
  </si>
  <si>
    <t xml:space="preserve">Localidad el Guanal, de San Ignacio de Sabaneta, municipio cabecero de la Provincia Santiago Rodríguez. </t>
  </si>
  <si>
    <t>Construcción de un nuevo recinto universitario compuesto por cuatro edificaciones, en un área total de 9,304.02 mt² con las siguientes áreas: Edificio administrativo de 2099.20 mt², un edificio de aulas central de tres niveles 1040.30, Edificio de aulas lateral derecho 3 niveles 941.10 mt², edificio de aula lateral izquierdo 941.10 mt², cafetería de 1 nivel 584.4 mt² cuadrados, edificio para albergar la biblioteca universitaria y un auditorio de un nivel de 583.4 mt², tendrá también espacios habilitados para laboratorios de química, física, biología e informática.</t>
  </si>
  <si>
    <t>5,500 estudiantes registrados</t>
  </si>
  <si>
    <t>CONSTRUCCIÓN CENTRO UNIVERSITARIO REGIONAL UASD AZUA, PROVINCIA AZUA</t>
  </si>
  <si>
    <t>Sector Los Parceleros del Municipio Azua de Compostela, Provincia Azua</t>
  </si>
  <si>
    <t>Construcción de un nuevo recinto universitario compuesto por cuatro edificaciones, en un área total de 14,097.40 mt² con las siguientes áreas: Edificio administrativo de 4,099.20 mt², un edificio de aulas, distribuidos en tres niveles de 7,830 mt², edificio de cafetería con 584.30 mt² cuadrados, edificio para albergar la biblioteca universitaria y un auditorio, de un nivel de 1,583.90 mt², tendrá también, espacios habilitados para laboratorios de química, física, biología e informática.</t>
  </si>
  <si>
    <t>1,285 estudiantes registrados</t>
  </si>
  <si>
    <t>CONSTRUCCIÓN EDIFICIO DE AULAS PARA EL CENTRO DE CORRECCIÓN Y REHABILITACIÓN RAFEY , PROVINCIA SANTIAGO</t>
  </si>
  <si>
    <t>Calle sin nombre, Municipio Santiago de Los
Caballeros, Zona Alto de Rafey, Provincia Santiago</t>
  </si>
  <si>
    <t>19.464657,
-70.725397</t>
  </si>
  <si>
    <t>Construcción de un edificio de 527.75 Mt², distribuidos en un solo nivel. Contará con 4 aulas capacidad de 17 personas por salón, un solo baño para toda la edificación además tendrá un salón de profesores, 1 oficina de dirección, un área de recepción, una biblioteca y un almacén.</t>
  </si>
  <si>
    <t>600 internos que
reciben actualmente
docencia en el Centro
de Corrección y
Rehabilitación Rafey
Hombres.</t>
  </si>
  <si>
    <t>CONSTRUCCIÓN CENTRO UNIVERSITARIO REGIONAL UASD, COTUÍ, PROVINCIA SÁNCHEZ RAMÍREZ</t>
  </si>
  <si>
    <t>Avenida Maimón Cotuí, Municipio Cotuí, Provincia Sánchez Ramírez.</t>
  </si>
  <si>
    <t>19.024031,
-70.150735</t>
  </si>
  <si>
    <t>Construcción de un Centro Universitario Regional compuesto por cuatro edificaciones, en un área total de 12,279.30 mt² con las siguientes áreas: Edificio administrativo de 4,099.20 mt², un edificio de aulas, distribuidos en cuatro niveles de 7,830 mt², edificio de cafetería con 584.30 mt² cuadrados, edificio para albergar la biblioteca universitaria y un auditorio, de un nivel de 1,583.90 mt², tendrá también, espacios habilitados para laboratorios de química, física, biología e informática.</t>
  </si>
  <si>
    <t>17,245
estudiantes</t>
  </si>
  <si>
    <t>Proyectos de edificaciones Culturales</t>
  </si>
  <si>
    <t>RESTAURACIÓN DEL MONUMENTO FARO A COLÓN, MUNICIPIO SANTO DOMINGO ESTE, PROVINCIA SANTO DOMINGO.</t>
  </si>
  <si>
    <t>Avenida Faro a Colón, próximo al Parque Mirador del Este, Municipio
Santo Domingo Este, Provincia Santo Domingo</t>
  </si>
  <si>
    <t>18.478525,
-69.868322</t>
  </si>
  <si>
    <t>Restauración de las instalaciones internas de los diferentes niveles que cuenta esta edificación:
•1er. Nivel: áreas de exhibiciones de 42 países, la capilla y el mausoleo, oficinas administrativas;
•2do. y 3er. Nivel: salas de arte con pinturas del almirante Cristóbal Colón, Santo Domingo Histórico, África en América, Qatar, y la colección de la Liga Naval Dominicana, y oficinas administrativas;
•4to., 5to. y 6to. Nivel: donde están las colecciones de Patrimonio subacuático y salas de exhibiciones y espacios educativos, que cabe destacar que por más de 12 años han estado cerrados para el público.
•Áreas exteriores: áreas verdes, fuentes, se reintroducirá la ciclovía para mejorar la calidad de vida de los visitantes del entorno paisajístico del complejo.</t>
  </si>
  <si>
    <t xml:space="preserve"> 4,193 visitantes por semana, que equivale a 17,973 visitantes por mes
y un aproximado de 215,676 visitantes al año</t>
  </si>
  <si>
    <t>RESTAURACIÓN DE LOS TECHOS DE SIETE EDIFICACIONES COLONIALES EN LA CIUDAD COLONIAL, DISTRITO NACIONAL</t>
  </si>
  <si>
    <t xml:space="preserve">	PANTEÓN NACIONAL</t>
  </si>
  <si>
    <t>Calle Las Damas, Zona Colonial, Distrito Nacional</t>
  </si>
  <si>
    <t>18.475089,
-69.883262</t>
  </si>
  <si>
    <t>Restauración de siete (7) techos  de edificaciones coloniales de la Ciudad Colonial, empleando una técnica adecuada para construcciones antiguas, tales como el uso de materiales compatibles con  dicho tipo de construcciones  para lograr que los monumentos históricos mantengan las propiedades originales, y mantengan buenas condiciones por un periodo prolongado</t>
  </si>
  <si>
    <t>250,000 visitantes de la Ciudad Colonial por año</t>
  </si>
  <si>
    <t>MUSEO DE LAS CASAS REALES</t>
  </si>
  <si>
    <t>Calle Mercedes, Zona Colonial, Distrito Nacional</t>
  </si>
  <si>
    <t>18.475988,
-69.883205</t>
  </si>
  <si>
    <t xml:space="preserve">IGLESIA Y CONVENTO DE LOS DOMINICOS	</t>
  </si>
  <si>
    <t>Calle Padre Billini, Zona Colonial, Distrito Nacional</t>
  </si>
  <si>
    <t>18.471646,
-69.885181</t>
  </si>
  <si>
    <t>MUSEO DE LA CATEDRAL</t>
  </si>
  <si>
    <t>Calle Isabel La Católica, Zona Colonial, Distrito Nacional</t>
  </si>
  <si>
    <t>18.473189,
-69.883048</t>
  </si>
  <si>
    <t>MUSEO DE LA FORTALEZA</t>
  </si>
  <si>
    <t>18.473397,
-69.881699</t>
  </si>
  <si>
    <t>SNIPs</t>
  </si>
  <si>
    <t>Proyectos</t>
  </si>
  <si>
    <t>TOTAL</t>
  </si>
  <si>
    <t>Aprobado por:</t>
  </si>
  <si>
    <r>
      <rPr>
        <b/>
        <sz val="14"/>
        <rFont val="Gill Sans MT"/>
        <family val="2"/>
      </rPr>
      <t>Ing. Henry González</t>
    </r>
    <r>
      <rPr>
        <sz val="11"/>
        <rFont val="Gill Sans MT"/>
        <family val="2"/>
      </rPr>
      <t xml:space="preserve">
Director de Planificación y Desarrollo</t>
    </r>
  </si>
  <si>
    <t>Construcción de un centro hospitalario de especialidades médicas con una extensión de 36,850.00 Mts² con capacidad para 325 camas para internamiento y que sumarán al sistema 30 camas de cuidados intensivos a la región Nordestana de las cuales 20 camas para cuidados intensivos para adultos y 10 neonatal y pediátrica.</t>
  </si>
  <si>
    <t>Unidades programadas año 2023</t>
  </si>
  <si>
    <t>Presupuesto 2023</t>
  </si>
  <si>
    <t>MEJORAMIENTO DE OBRAS PUBLICAS RESILIENTES PARA REDUCIR RIESGOS DE DESASTRES EN EL CONTEXTO DEL CAMBIO CLIMÁTICO A NIVEL NACIONAL</t>
  </si>
  <si>
    <t>Desarrollar soluciones definitivas de las obras de infraestructuras viales y de viviendas necesarias para el desenvolvimiento económico de manera sostenible y en el marco de obras resiliente y enmarcadas en la gestión de riesgo a desastre y el cambio climático.</t>
  </si>
  <si>
    <t>MEJORAMIENTO DE 100,000 VIVIENDAS EN LA REPÚBLICA DOMINICANA</t>
  </si>
  <si>
    <t>Mejoramiento y/o reconstrucción de las viviendas por componentes como son: techo, paredes, piso, puertas, ventanas o la ampliación de alguna habitación, así como la construcción total de la vivienda realizada en el mismo lugar donde se encontraba originalmente.</t>
  </si>
  <si>
    <t>952,716 personas residentes en las Provincias Monte Cristi, Puerto Plata, Espaillat y Duarte, quienes por su condición socioeconómica requieren de una especial atención así como aquellas que habitan en zonas vulnerables y son damnificadas de fenómenos naturales.</t>
  </si>
  <si>
    <t>100,000 familias de ingresos mínimos y en extrema pobreza, teniendo unas 317,000 personas favorecidas pertenecientes a este segmento poblacional a nivel nacional.</t>
  </si>
  <si>
    <t>CONSTRUCCIÓN DE UNIDAD TRAUMATOLOGICA Y DE EMERGENCIA EN EL HOSPITAL GENERAL NUESTRA SENORA DE LA ALTAGRACIA PROVINCIA LA ALTAGRACIA</t>
  </si>
  <si>
    <t>Sistema integral de urgencias compuesto por  unidad traumatológica, dotada del equipamiento necesario y con el personal entrenado para la correcta atención a las emergencias.</t>
  </si>
  <si>
    <t>CONSTRUCCIÓN UNIDAD TRAUMATOLOGICA Y DE EMERGENCIA EN HOSPITAL LUIS BOGAERT PROVINCIA VALVERDE</t>
  </si>
  <si>
    <t>Calle Juan XXIII esq. Calle José Ramón Payán #175, Hospital General y de Especialidades Nuestra Señora de La Altagracia, Municipio Higüey, Provincia La Altagracia</t>
  </si>
  <si>
    <t>18.619854,
-68.716974</t>
  </si>
  <si>
    <t>Calle Vega Alta #1, esquina Duarte, Hospital Regional Luís L. Bogaert, Municipio Santa Cruz de Mao, Provincia Valverde</t>
  </si>
  <si>
    <t>19.538953,
-71.081753</t>
  </si>
  <si>
    <t>250 pacientes (capacidad de atención máxima por día)</t>
  </si>
  <si>
    <t>Supervisión</t>
  </si>
  <si>
    <t>HOSPITAL REGIONAL SAN VICENTE DE PAUL</t>
  </si>
  <si>
    <t>CONSTRUCCIÓN CIUDAD JUDICIAL MUNICIPIO SANTO DOMINGO OESTE, PROVINCIA SANTO DOMINGO</t>
  </si>
  <si>
    <t>Avenida Prolongación 27 de Febrero #100, Las Caobas, Municipio Santo Domingo Oeste, Provincia Santo Domingo</t>
  </si>
  <si>
    <t>18.480703,
-69.996224</t>
  </si>
  <si>
    <t>El proyecto consiste en la construcción de una Ciudad Judicial en Santo Domingo Oeste, en la cual se construirán, espacios para el Poder Judicial, el Ministerio Publico, la Defensa Publica y la Policía Nacional. Además, parqueos públicos.</t>
  </si>
  <si>
    <t>290,150 personas que requieren algún servicio judicial residentes en el Municipio Santo Domingo Oeste</t>
  </si>
  <si>
    <t>CONSTRUCCIÓN Y EQUIPAMIENTO DEL CENTRO DE DIAGNÓSTICO Y ATENCIÓN PRIMARIA EN MANOGUAYABO, MUNICIPIO SANTO DOMINGO OESTE, PROVINCIA SANTO DOMINGO</t>
  </si>
  <si>
    <t>Centro de Diagnóstico y Atención Primaria en la Ciudad Juan Bosch, Municipio Santo Domingo Este, Provincia Santo Domingo</t>
  </si>
  <si>
    <t>Ciudad Juan Bosch, Municipio Santo Domingo Este, Provincia Santo Domingo</t>
  </si>
  <si>
    <t>18.484721,
-69.751333</t>
  </si>
  <si>
    <t>Construcción de un (1) centro de salud del primer nivel de atención médica, con un área total de 748.00 Mts² de construcción. Contará con cinco (5) consultorios de las especialidades de medicina interna, pediatría, ginecología, psicología  y  odontología.  Además  de  área  de  información,  emergencias,  sala  de  espera, farmacia, salón de reuniones, baños comunes, área de almacén, área de consultas, área de vacunación, área de laboratorio, área de diagnósticos por imágenes.</t>
  </si>
  <si>
    <t>41,250 pacientes, que es la capacidad máxima de atenciones médicas que puede ofrecer por día.</t>
  </si>
  <si>
    <t>CONSTRUCCIÓN DE 250 VIVIENDAS EN LA PROVINCIA SAN PEDRO DE MACORÍS</t>
  </si>
  <si>
    <t>Construcción de 80 Apartamentos de 72.60m2.  Apartamentos con sala-comedor, cocina, tres habitaciones, baño, área de lavado, balcón y verja perimetral, dotados de los servicios básicos e infraestructura.</t>
  </si>
  <si>
    <t>80 familias de ingresos bajos, favoreciendo directamente a 400 personas residentes en los Municipios San José de Los Llanos y Ramón Santana.</t>
  </si>
  <si>
    <t>Programa: Cambio de Piso de Tierra por Piso de Cemento</t>
  </si>
  <si>
    <t>MEJORAMIENTO EN CAMBIO DE 25,000 PISOS DE TIERRA POR PISO DE CEMENTO A NIVEL NACIONAL</t>
  </si>
  <si>
    <t>Mejorar 25,000 viviendas mediante el cambio de piso tierra por piso de cemento a nivel nacional.</t>
  </si>
  <si>
    <t>25,000 familias de ingresos mínimos, favoreciendo directamente a 125,000 personas residentes en la República Dominicana, quienes por su condición socioeconómica requieren de una especial atención.</t>
  </si>
  <si>
    <t>Proyectos de edificaciones Religiosas</t>
  </si>
  <si>
    <t>CONSTRUCCIÓN EDIFICIO PARA HABITACIONES Y ESTRUCTURA DEL TECHO DE LA CANCHA DEL CEFIJUFA, MUNICIPIO SANTO DOMINGO ESTE.</t>
  </si>
  <si>
    <t>Autopista Juan Pablo II, Carretera Santo Domingo-Samaná, Municipio Santo Domingo Este, provincia Santo Domingo</t>
  </si>
  <si>
    <t>18.49429,
-69.729787</t>
  </si>
  <si>
    <t>Edificación con un área de construcción 2,775.30 Mts², constará con:
• Edifico de 60 habitaciones distribuidas en tres (3) niveles 
• Semisótano con capacidad para 200 personas
• Áreas Exteriores y Servicios 
• Auditorio en estructura 
• Baños interiores y exteriores
Y un techado de una cancha de Basketball  con un área de 1551.82 Mt².</t>
  </si>
  <si>
    <t>15,000 Habitantes del municipio de Santo Domingo Este, el 52% son mujeres y el 48% son hombres.</t>
  </si>
  <si>
    <t>CONSTRUCCIÓN IGLESIA EN MONTE GRANDE, PROVINCIA BARAHONA</t>
  </si>
  <si>
    <t>Poblado Montegrande, Municipio Santa Cruz de Barahona, Provincia Barahona</t>
  </si>
  <si>
    <t>Construcción de una iglesia con 262.40 mts²: gran salón, altar, sacristía, oficina del párroco, baño, campanario y jardinería.</t>
  </si>
  <si>
    <t>200 feligreses (capacidad máxima de plazas en la Parroquia)</t>
  </si>
  <si>
    <t>CONSTRUCCIÓN RESIDENCIA DE LA ARQUIDIÓCESIS, PROVINCIA SANTIAGO</t>
  </si>
  <si>
    <t>Sector El Papayo, Casas Sacerdotal de Matanza, Municipio Santiago de Los Caballeros, Provincia Santiago</t>
  </si>
  <si>
    <t>Construcción de una vivienda de 2 niveles, con 217.00Mts². 1erN: Sala, 1 comedor, 1 cocina, 1 taller, 2 habitaciones, baño común y terraza. 2do N: 1 habitación (principal), 1 biblioteca, 1 sala, 1 altar y 1 baño. Cuenta con una escalera de acceso, así como 1 ascensor con capacidad para 6 personas.</t>
  </si>
  <si>
    <t>3 personas (cantidad máxima de habitaciones disponibles)</t>
  </si>
  <si>
    <t>Proyectos de edificaciones Otros</t>
  </si>
  <si>
    <t>CONSTRUCCIÓN ACUEDUCTO Y ALCANTARILLADO, POBLADO MONTEGRANDE, PROVINCIA BARAHONA</t>
  </si>
  <si>
    <t>Construcción de Acueducto</t>
  </si>
  <si>
    <t>Construcción en tuberías de 6 pulgadas con longitud de 341.92 metros, tuberías de 4 con longitud de 179.35 metros. Construcción de 3 pozos tubulares, electrificados y dotados de bombas sumergibles de 7.5hp, un tanque vitrificado para el almacenamiento de 480 metros cúbicos de agua. Una red de distribución de 7,971 metros de longitud. El sistema de drenaje dispondrá de 390 conexiones domiciliarias.</t>
  </si>
  <si>
    <t>2,376 familias de las 4 comunidades que serán desalojadas por estar emplazadas en el área de influencia del Embalse de la Presa de Montegrande</t>
  </si>
  <si>
    <t>CONSTRUCCIÓN DE 80 VIVIENDAS EN EL SECTOR LOS RIOS, DISTRITO NACIONAL</t>
  </si>
  <si>
    <t>REMODELACIÓN DE EDIFICIO GUBERNAMENTAL PARA EL MINISTERIO DE LA PRESIDENCIA, DISTRITO NACIONAL</t>
  </si>
  <si>
    <t>Avenida Dr. Delgado #254, Sector Gazcue, Distrito Nacional</t>
  </si>
  <si>
    <t>18.473495,
-69.898762</t>
  </si>
  <si>
    <t>La Remodelación de Edificio Gubernamental para el Ministerio de la Presidencia, Distrito Nacional, busca aumentar los espacios hábiles de oficina disponibles para albergar al personal del Ministerio de la Presidencia (MINPRE). Contará con 3 niveles, área de estacionamiento, recepción, oficinas DAF y seguridad, almacén de suministros y material gastable, cocinas, coworking, área de comedor, área de oficinas, baños, depósito y sala de reuniones.</t>
  </si>
  <si>
    <t>100 Cantidad de servidores públicos que ocuparán las nuevas instalaciones.</t>
  </si>
  <si>
    <t>REPARACIÓN DEL HOGAR DE ANCIANOS SAN FRANCISCO DE ASÍS, DISTRITO NACIONAL</t>
  </si>
  <si>
    <t>Avenida Prolongación Independencia, KM 11, Distrito Nacional</t>
  </si>
  <si>
    <t>18,475309,
-69,813362</t>
  </si>
  <si>
    <t>Reparación de piso de hormigón y techo de aluzinc en área de lavandería. Se dará prioridad al parque que lo utilizan para actividades y recreación de los usuarios, se reforzará la seguridad perimetral reemplazando los alambres de trinchera, se van a reparar los techos ya que el problema de filtraciones es de gravedad y también se va a evaluar y reparar sistema de suministro y bombeo de agua.
También de vital importancia para mejorar la movilidad dentro del centro se van a reparar las aceras y contenes, se va a suministrar sistema contra incendio, pintar zonas afectadas por filtraciones y colocar rampas ya que la mayoría de sus usuarios usan sillas de ruedas.</t>
  </si>
  <si>
    <t>300 adultos mayores acogidos en el Hogar de Ancianos San Francisco de Asís</t>
  </si>
  <si>
    <t>REHABILITACIÓN CENTRO TECNOLÓGICO COMUNITARIO LOS LLANOS, PROVINCIA SAN PEDRO DE MACORÍS</t>
  </si>
  <si>
    <t>Calle Sánchez, Sector Rumbamba , Municipio San José de Los Llanos, Provincia San Pedro de Macorís</t>
  </si>
  <si>
    <t>18.619905,
-69.498410</t>
  </si>
  <si>
    <t>Terminación de muros y techos, colocación de pisos, pintura de paredes en general, tanto del interior como el exterior, la instalación de puertas y ventanas, instalaciones sanitarias, colocación de equipos, aparatos y accesorios sanitarios, instalaciones eléctricas y la construcción de una verja Frontal y un almacén de desalojo.</t>
  </si>
  <si>
    <t>7,715 Personas correspondiente a la edad de los niños, adolescentes y jóvenes que habitan el municipio de los Llanos</t>
  </si>
  <si>
    <t>CONSTRUCCIÓN DE 12 VIVIENDAS EN EL DISTRITO MUNICIPAL LAS LAGUNAS, PROVINCIA ESPAILLAT</t>
  </si>
  <si>
    <t>Distrito Municipal Las Lagunas, Provincia Espaillat</t>
  </si>
  <si>
    <t xml:space="preserve">Construcción de dos edificios de 6 apartamentos económicos de 3 niveles con 56Mts² de construcción, con sala-comedor, cocina, dos Habitaciones, baño, área de lavado y balcón, dotados también de los servicios de infraestructura tales como: electrificación externa, abastecimiento de agua potable y construcción de calle, parqueo y asfaltado. </t>
  </si>
  <si>
    <t>12 familias de ingresos
bajos equivalentes a 38 residentes en el Municipio Moca, Provincia Espaillat</t>
  </si>
  <si>
    <t>REHABILITACIÓN CASA DE LA CULTURA DE EL SEIBO, MUNICIPIO EL SEIBO, PROVINCIA EL SEIBO</t>
  </si>
  <si>
    <t>Proyectos incluidos por modificaciones presupuestarias</t>
  </si>
  <si>
    <t>NOTA:</t>
  </si>
  <si>
    <t>Programación de la Ejecución Física (meses)</t>
  </si>
  <si>
    <t>27,563 personas del Sub-Barrio de la Yuca en el Sector Los Ríos.</t>
  </si>
  <si>
    <t>Construcción de 12 Edificios tipo 3H, de 3 niveles con un total de 72 apartamentos de 65.00 mts², cada apartamento cuenta con 3 dormitorios sala, comedor, cocina, baño y área de lavado. Y 1 Edificio tipo 2H, de 4 niveles con un total de 8 apartamentos de 65.00 mts², cada apartamento cuenta con 2 dormitorios, sala, comedor, cocina, baño y área de lavado. Este proyecto contará además con los servicios básicos de infraestructura, que incluyen: abastecimiento de agua potable, disposición de aguas servidas, tratamiento y disposición final de aguas residuales, sistema drenaje pluvial, electricidad primaria exterior, calles, aceras, contenes, depósitos de basura, parqueos, áreas verdes y área institucional.</t>
  </si>
  <si>
    <t>Avenida Manuela Diez, Municipio El Seibo, Provincia de El Seibo</t>
  </si>
  <si>
    <t>19,365 jóvenes y niños que utilizarían el espacio para su formación y actividades culturales.</t>
  </si>
  <si>
    <t>18.767472,
-69.037500</t>
  </si>
  <si>
    <t>Terminación de la construcción de la Casa de la Cultura de El Seibo. Este conjunto de edificaciones esta conformada de tres facilidades con un área total de 8,500.00 Mt²  dividida en: 
•Edificio Biblioteca y Escuela de Arte con un área de 83.24 Mt²
•Edificio Museo y Sala de Música  con un área de 115.30 Mt²
•Edificio Auditorio y Sótano con un área de 504.33 Mt²
En la parte exterior se acondicionarán las áreas verdes, dos (02) áreas de estacionamientos, una caseta de bomba, una caseta de basura, caseta de planta, una garita de seguridad y la verja perimetral.</t>
  </si>
  <si>
    <t>Proyectos Planificados en el PAI-2023-MIVHED</t>
  </si>
  <si>
    <t>Sin definir</t>
  </si>
  <si>
    <t>Municipio Ramón Santana, Provincia San Pedro de Macorís</t>
  </si>
  <si>
    <t>Municipios San José de Los Llanos, Provincia San Pedro de Macorís</t>
  </si>
  <si>
    <t>DESCRIPICÓN DE PROYECTOS MIVHED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</si>
</sst>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_(&quot;$&quot;* \(#,##0.00\);_(&quot;$&quot;* &quot;-&quot;??_);_(@_)"/>
    <numFmt numFmtId="165" formatCode="mmmm\ yyyy"/>
  </numFmts>
  <fonts count="17" x14ac:knownFonts="1">
    <font>
      <sz val="11"/>
      <color theme="1"/>
      <name val="Calibri"/>
      <family val="2"/>
      <scheme val="minor"/>
    </font>
    <font>
      <b/>
      <sz val="12"/>
      <color theme="1"/>
      <name val="Gill Sans MT"/>
      <family val="2"/>
    </font>
    <font>
      <sz val="11"/>
      <name val="Gill Sans MT"/>
      <family val="2"/>
    </font>
    <font>
      <sz val="11"/>
      <color theme="1"/>
      <name val="Calibri"/>
      <family val="2"/>
      <scheme val="minor"/>
    </font>
    <font>
      <sz val="11"/>
      <color theme="1"/>
      <name val="Gill Sans MT"/>
      <family val="2"/>
    </font>
    <font>
      <sz val="8"/>
      <name val="Calibri"/>
      <family val="2"/>
      <scheme val="minor"/>
    </font>
    <font>
      <b/>
      <sz val="16"/>
      <color theme="1"/>
      <name val="Gill Sans MT"/>
      <family val="2"/>
    </font>
    <font>
      <b/>
      <sz val="20"/>
      <color theme="1"/>
      <name val="Gill Sans MT"/>
      <family val="2"/>
    </font>
    <font>
      <sz val="14"/>
      <color theme="1"/>
      <name val="Gill Sans MT"/>
      <family val="2"/>
    </font>
    <font>
      <b/>
      <sz val="14"/>
      <color theme="1"/>
      <name val="Gill Sans MT"/>
      <family val="2"/>
    </font>
    <font>
      <b/>
      <sz val="14"/>
      <color theme="0"/>
      <name val="Gill Sans MT"/>
      <family val="2"/>
    </font>
    <font>
      <b/>
      <sz val="11"/>
      <color theme="1"/>
      <name val="Gill Sans MT"/>
      <family val="2"/>
    </font>
    <font>
      <b/>
      <sz val="11"/>
      <name val="Gill Sans MT"/>
      <family val="2"/>
    </font>
    <font>
      <b/>
      <sz val="12"/>
      <name val="Gill Sans MT"/>
      <family val="2"/>
    </font>
    <font>
      <b/>
      <sz val="14"/>
      <name val="Gill Sans MT"/>
      <family val="2"/>
    </font>
    <font>
      <sz val="14"/>
      <name val="Gill Sans MT"/>
      <family val="2"/>
    </font>
    <font>
      <b/>
      <sz val="22"/>
      <color theme="1"/>
      <name val="Gill Sans MT"/>
      <family val="2"/>
    </font>
  </fonts>
  <fills count="10">
    <fill>
      <patternFill patternType="none"/>
    </fill>
    <fill>
      <patternFill patternType="gray125"/>
    </fill>
    <fill>
      <patternFill patternType="solid">
        <fgColor theme="4"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hair">
        <color theme="0"/>
      </right>
      <top style="thin">
        <color theme="0"/>
      </top>
      <bottom style="medium">
        <color auto="1"/>
      </bottom>
      <diagonal/>
    </border>
    <border>
      <left style="hair">
        <color theme="0"/>
      </left>
      <right/>
      <top style="thin">
        <color theme="0"/>
      </top>
      <bottom style="medium">
        <color auto="1"/>
      </bottom>
      <diagonal/>
    </border>
    <border>
      <left style="hair">
        <color theme="0"/>
      </left>
      <right style="hair">
        <color theme="0"/>
      </right>
      <top style="thin">
        <color theme="0"/>
      </top>
      <bottom style="medium">
        <color auto="1"/>
      </bottom>
      <diagonal/>
    </border>
    <border>
      <left/>
      <right style="hair">
        <color theme="0"/>
      </right>
      <top style="thin">
        <color theme="0"/>
      </top>
      <bottom style="medium">
        <color auto="1"/>
      </bottom>
      <diagonal/>
    </border>
    <border>
      <left style="hair">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s>
  <cellStyleXfs count="4">
    <xf numFmtId="0" fontId="0"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193">
    <xf numFmtId="0" fontId="0" fillId="0" borderId="0" xfId="0"/>
    <xf numFmtId="0" fontId="4" fillId="0" borderId="3"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4" fillId="0" borderId="0" xfId="0" applyFont="1" applyAlignment="1">
      <alignment vertical="center"/>
    </xf>
    <xf numFmtId="0" fontId="4"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164" fontId="4" fillId="0" borderId="0" xfId="1" applyFont="1" applyFill="1" applyAlignment="1">
      <alignment horizontal="center" vertical="center"/>
    </xf>
    <xf numFmtId="164" fontId="4" fillId="0" borderId="1" xfId="1" applyFont="1" applyFill="1" applyBorder="1" applyAlignment="1">
      <alignment horizontal="center" vertical="center" wrapText="1"/>
    </xf>
    <xf numFmtId="0" fontId="9" fillId="0" borderId="0" xfId="0" applyFont="1" applyAlignment="1">
      <alignment vertical="center"/>
    </xf>
    <xf numFmtId="0" fontId="9" fillId="4" borderId="0" xfId="0" applyFont="1" applyFill="1" applyAlignment="1">
      <alignment vertical="center"/>
    </xf>
    <xf numFmtId="0" fontId="11" fillId="0" borderId="0" xfId="0" applyFont="1" applyAlignment="1">
      <alignment horizontal="center" vertical="center"/>
    </xf>
    <xf numFmtId="164" fontId="2" fillId="0" borderId="1" xfId="1" applyFont="1" applyFill="1" applyBorder="1" applyAlignment="1">
      <alignment horizontal="center" vertical="center"/>
    </xf>
    <xf numFmtId="164" fontId="2" fillId="0" borderId="3" xfId="1" applyFont="1" applyFill="1" applyBorder="1" applyAlignment="1">
      <alignment horizontal="center" vertical="center"/>
    </xf>
    <xf numFmtId="164" fontId="2" fillId="0" borderId="2" xfId="1" applyFont="1" applyFill="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xf>
    <xf numFmtId="0" fontId="2" fillId="0" borderId="1" xfId="0" applyFont="1" applyBorder="1" applyAlignment="1">
      <alignment horizontal="left" vertical="center" wrapText="1"/>
    </xf>
    <xf numFmtId="164" fontId="2"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0" xfId="0" applyFont="1" applyFill="1" applyAlignment="1">
      <alignment vertical="center"/>
    </xf>
    <xf numFmtId="0" fontId="1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164" fontId="2" fillId="0" borderId="0" xfId="1" applyFont="1" applyFill="1" applyAlignment="1">
      <alignment horizontal="center" vertical="center"/>
    </xf>
    <xf numFmtId="0" fontId="2" fillId="0" borderId="0" xfId="0" applyFont="1" applyAlignment="1">
      <alignment horizontal="center" vertical="center"/>
    </xf>
    <xf numFmtId="164" fontId="2" fillId="0" borderId="3" xfId="1" applyFont="1" applyFill="1" applyBorder="1" applyAlignment="1">
      <alignment horizontal="center" vertical="center" wrapText="1"/>
    </xf>
    <xf numFmtId="0" fontId="2" fillId="0" borderId="3" xfId="0" applyFont="1" applyBorder="1" applyAlignment="1">
      <alignment horizontal="center" vertical="center" wrapText="1"/>
    </xf>
    <xf numFmtId="164" fontId="13" fillId="0" borderId="0" xfId="1" applyFont="1" applyFill="1" applyAlignment="1">
      <alignment horizontal="center" vertical="center"/>
    </xf>
    <xf numFmtId="0" fontId="2" fillId="0" borderId="2"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3" fontId="4" fillId="0" borderId="0" xfId="3" applyNumberFormat="1" applyFont="1" applyFill="1" applyAlignment="1">
      <alignment horizontal="center" vertical="center"/>
    </xf>
    <xf numFmtId="3" fontId="4" fillId="0" borderId="1" xfId="3" applyNumberFormat="1" applyFont="1" applyBorder="1" applyAlignment="1">
      <alignment horizontal="center" vertical="center" wrapText="1"/>
    </xf>
    <xf numFmtId="3" fontId="2" fillId="0" borderId="3" xfId="3" applyNumberFormat="1" applyFont="1" applyBorder="1" applyAlignment="1">
      <alignment horizontal="center" vertical="center" wrapText="1"/>
    </xf>
    <xf numFmtId="3" fontId="2" fillId="0" borderId="1" xfId="3" applyNumberFormat="1" applyFont="1" applyBorder="1" applyAlignment="1">
      <alignment horizontal="center" vertical="center" wrapText="1"/>
    </xf>
    <xf numFmtId="3" fontId="2" fillId="0" borderId="1" xfId="3" applyNumberFormat="1" applyFont="1" applyFill="1" applyBorder="1" applyAlignment="1">
      <alignment horizontal="center" vertical="center" wrapText="1"/>
    </xf>
    <xf numFmtId="3" fontId="2" fillId="0" borderId="0" xfId="3" applyNumberFormat="1" applyFont="1" applyFill="1" applyAlignment="1">
      <alignment horizontal="center" vertical="center"/>
    </xf>
    <xf numFmtId="3" fontId="4" fillId="0" borderId="0" xfId="3" applyNumberFormat="1"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3" fontId="2" fillId="0" borderId="2" xfId="3" applyNumberFormat="1" applyFont="1" applyFill="1" applyBorder="1" applyAlignment="1">
      <alignment horizontal="center" vertical="center"/>
    </xf>
    <xf numFmtId="3" fontId="2" fillId="0" borderId="3" xfId="3" applyNumberFormat="1" applyFont="1" applyFill="1" applyBorder="1" applyAlignment="1">
      <alignment horizontal="center" vertical="center"/>
    </xf>
    <xf numFmtId="3" fontId="2" fillId="0" borderId="1" xfId="3" applyNumberFormat="1" applyFont="1" applyFill="1" applyBorder="1" applyAlignment="1">
      <alignment horizontal="center" vertical="center"/>
    </xf>
    <xf numFmtId="0" fontId="14" fillId="0" borderId="0" xfId="0" applyFont="1" applyAlignment="1">
      <alignment vertical="center"/>
    </xf>
    <xf numFmtId="0" fontId="10" fillId="6" borderId="1" xfId="0" applyFont="1" applyFill="1" applyBorder="1" applyAlignment="1">
      <alignment horizontal="center" vertical="center"/>
    </xf>
    <xf numFmtId="0" fontId="10" fillId="6" borderId="1" xfId="0" applyFont="1" applyFill="1" applyBorder="1" applyAlignment="1">
      <alignment vertical="center" wrapText="1"/>
    </xf>
    <xf numFmtId="164" fontId="10" fillId="6" borderId="1" xfId="1" applyFont="1" applyFill="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vertical="center" wrapText="1"/>
    </xf>
    <xf numFmtId="0" fontId="15" fillId="0" borderId="0" xfId="0" applyFont="1" applyAlignment="1">
      <alignment vertical="center"/>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3" borderId="5" xfId="0" applyFont="1" applyFill="1" applyBorder="1" applyAlignment="1">
      <alignment horizontal="center" vertical="center" wrapText="1"/>
    </xf>
    <xf numFmtId="0" fontId="10" fillId="0" borderId="4" xfId="0" applyFont="1" applyBorder="1" applyAlignment="1">
      <alignment horizontal="center" vertical="center" wrapText="1"/>
    </xf>
    <xf numFmtId="14" fontId="1" fillId="0" borderId="0" xfId="3" applyNumberFormat="1" applyFont="1" applyAlignment="1">
      <alignment vertical="center"/>
    </xf>
    <xf numFmtId="164" fontId="1" fillId="3" borderId="5" xfId="1" applyFont="1" applyFill="1" applyBorder="1" applyAlignment="1">
      <alignment vertical="center" wrapText="1"/>
    </xf>
    <xf numFmtId="164" fontId="2" fillId="0" borderId="1" xfId="1" applyFont="1" applyFill="1" applyBorder="1" applyAlignment="1">
      <alignment vertical="center" wrapText="1"/>
    </xf>
    <xf numFmtId="0" fontId="4" fillId="0" borderId="3" xfId="0" applyFont="1" applyBorder="1" applyAlignment="1">
      <alignment vertical="center" wrapText="1"/>
    </xf>
    <xf numFmtId="0" fontId="2" fillId="0" borderId="4" xfId="0" applyFont="1" applyBorder="1" applyAlignment="1">
      <alignment horizontal="center" vertical="center"/>
    </xf>
    <xf numFmtId="0" fontId="1" fillId="3" borderId="5" xfId="0" applyFont="1" applyFill="1" applyBorder="1" applyAlignment="1">
      <alignment horizontal="left" vertical="center" wrapText="1"/>
    </xf>
    <xf numFmtId="0" fontId="12" fillId="8" borderId="6" xfId="0" applyFont="1" applyFill="1" applyBorder="1" applyAlignment="1">
      <alignment horizontal="center" vertical="center"/>
    </xf>
    <xf numFmtId="0" fontId="11" fillId="8"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8" borderId="0" xfId="0" applyFont="1" applyFill="1" applyAlignment="1">
      <alignment horizontal="center" vertical="center"/>
    </xf>
    <xf numFmtId="164" fontId="2" fillId="0" borderId="0" xfId="1" applyFont="1" applyFill="1" applyBorder="1" applyAlignment="1">
      <alignment horizontal="center" vertical="center"/>
    </xf>
    <xf numFmtId="0" fontId="11" fillId="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6"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0" xfId="0" applyFont="1" applyFill="1" applyAlignment="1">
      <alignment horizontal="center" vertical="center"/>
    </xf>
    <xf numFmtId="164" fontId="10" fillId="0" borderId="4" xfId="1" applyFont="1" applyFill="1" applyBorder="1" applyAlignment="1">
      <alignment horizontal="center" vertical="center"/>
    </xf>
    <xf numFmtId="164" fontId="10" fillId="0" borderId="5" xfId="1" applyFont="1" applyFill="1" applyBorder="1" applyAlignment="1">
      <alignment horizontal="center" vertical="center"/>
    </xf>
    <xf numFmtId="164" fontId="10" fillId="0" borderId="6" xfId="1" applyFont="1" applyFill="1" applyBorder="1" applyAlignment="1">
      <alignment horizontal="center" vertical="center"/>
    </xf>
    <xf numFmtId="0" fontId="8" fillId="0" borderId="0" xfId="0" applyFont="1" applyAlignment="1">
      <alignment horizontal="center" vertical="center"/>
    </xf>
    <xf numFmtId="164" fontId="2" fillId="7" borderId="10" xfId="1" applyFont="1" applyFill="1" applyBorder="1" applyAlignment="1">
      <alignment vertical="center" wrapText="1"/>
    </xf>
    <xf numFmtId="164" fontId="2" fillId="7" borderId="11" xfId="1" applyFont="1" applyFill="1" applyBorder="1" applyAlignment="1">
      <alignment vertical="center" wrapText="1"/>
    </xf>
    <xf numFmtId="164" fontId="2" fillId="0" borderId="11" xfId="1" applyFont="1" applyFill="1" applyBorder="1" applyAlignment="1">
      <alignment vertical="center" wrapText="1"/>
    </xf>
    <xf numFmtId="164" fontId="2" fillId="0" borderId="12" xfId="1" applyFont="1" applyFill="1" applyBorder="1" applyAlignment="1">
      <alignment vertical="center" wrapText="1"/>
    </xf>
    <xf numFmtId="164" fontId="2" fillId="7" borderId="12" xfId="1" applyFont="1" applyFill="1" applyBorder="1" applyAlignment="1">
      <alignment vertical="center" wrapText="1"/>
    </xf>
    <xf numFmtId="164" fontId="2" fillId="7" borderId="10" xfId="1" applyFont="1" applyFill="1" applyBorder="1" applyAlignment="1">
      <alignment horizontal="center" vertical="center" wrapText="1"/>
    </xf>
    <xf numFmtId="164" fontId="2" fillId="7" borderId="11" xfId="1" applyFont="1" applyFill="1" applyBorder="1" applyAlignment="1">
      <alignment horizontal="center" vertical="center" wrapText="1"/>
    </xf>
    <xf numFmtId="164" fontId="2" fillId="0" borderId="11" xfId="1" applyFont="1" applyFill="1" applyBorder="1" applyAlignment="1">
      <alignment horizontal="center" vertical="center" wrapText="1"/>
    </xf>
    <xf numFmtId="164" fontId="2" fillId="0" borderId="12" xfId="1" applyFont="1" applyFill="1" applyBorder="1" applyAlignment="1">
      <alignment horizontal="center" vertical="center" wrapText="1"/>
    </xf>
    <xf numFmtId="164" fontId="2" fillId="7" borderId="12" xfId="1" applyFont="1" applyFill="1" applyBorder="1" applyAlignment="1">
      <alignment horizontal="center" vertical="center" wrapText="1"/>
    </xf>
    <xf numFmtId="164" fontId="4" fillId="7" borderId="10" xfId="1" applyFont="1" applyFill="1" applyBorder="1" applyAlignment="1">
      <alignment horizontal="center" vertical="center" wrapText="1"/>
    </xf>
    <xf numFmtId="164" fontId="4" fillId="7" borderId="11" xfId="1" applyFont="1" applyFill="1" applyBorder="1" applyAlignment="1">
      <alignment horizontal="center" vertical="center" wrapText="1"/>
    </xf>
    <xf numFmtId="164" fontId="4" fillId="7" borderId="12" xfId="1" applyFont="1" applyFill="1" applyBorder="1" applyAlignment="1">
      <alignment horizontal="center" vertical="center" wrapText="1"/>
    </xf>
    <xf numFmtId="164" fontId="2" fillId="7" borderId="10" xfId="1" applyFont="1" applyFill="1" applyBorder="1" applyAlignment="1">
      <alignment horizontal="center" vertical="center"/>
    </xf>
    <xf numFmtId="164" fontId="2" fillId="7" borderId="11" xfId="1" applyFont="1" applyFill="1" applyBorder="1" applyAlignment="1">
      <alignment horizontal="center" vertical="center"/>
    </xf>
    <xf numFmtId="164" fontId="2" fillId="0" borderId="11" xfId="1" applyFont="1" applyFill="1" applyBorder="1" applyAlignment="1">
      <alignment horizontal="center" vertical="center"/>
    </xf>
    <xf numFmtId="164" fontId="2" fillId="0" borderId="12" xfId="1" applyFont="1" applyFill="1" applyBorder="1" applyAlignment="1">
      <alignment horizontal="center" vertical="center"/>
    </xf>
    <xf numFmtId="164" fontId="2" fillId="7" borderId="12" xfId="1" applyFont="1" applyFill="1" applyBorder="1" applyAlignment="1">
      <alignment horizontal="center" vertical="center"/>
    </xf>
    <xf numFmtId="165" fontId="4" fillId="0" borderId="1" xfId="0" applyNumberFormat="1" applyFont="1" applyBorder="1" applyAlignment="1">
      <alignment horizontal="center" vertical="center"/>
    </xf>
    <xf numFmtId="165" fontId="4" fillId="0" borderId="0" xfId="0" applyNumberFormat="1" applyFont="1" applyAlignment="1">
      <alignment horizontal="center" vertical="center"/>
    </xf>
    <xf numFmtId="165" fontId="1" fillId="3" borderId="6" xfId="0" applyNumberFormat="1" applyFont="1" applyFill="1" applyBorder="1" applyAlignment="1">
      <alignment vertical="center" wrapText="1"/>
    </xf>
    <xf numFmtId="165" fontId="4" fillId="0" borderId="1" xfId="0" quotePrefix="1" applyNumberFormat="1" applyFont="1" applyBorder="1" applyAlignment="1">
      <alignment horizontal="center" vertical="center"/>
    </xf>
    <xf numFmtId="165" fontId="2" fillId="0" borderId="1" xfId="0" applyNumberFormat="1" applyFont="1" applyBorder="1" applyAlignment="1">
      <alignment horizontal="center" vertical="center"/>
    </xf>
    <xf numFmtId="165" fontId="2" fillId="0" borderId="1" xfId="0" quotePrefix="1" applyNumberFormat="1" applyFont="1" applyBorder="1" applyAlignment="1">
      <alignment horizontal="center" vertical="center"/>
    </xf>
    <xf numFmtId="165" fontId="10" fillId="0" borderId="6" xfId="0" applyNumberFormat="1" applyFont="1" applyBorder="1" applyAlignment="1">
      <alignment horizontal="center" vertical="center"/>
    </xf>
    <xf numFmtId="165" fontId="2" fillId="0" borderId="0" xfId="0" applyNumberFormat="1" applyFont="1" applyAlignment="1">
      <alignment horizontal="center" vertical="center"/>
    </xf>
    <xf numFmtId="164" fontId="2" fillId="0" borderId="10" xfId="1" applyFont="1" applyFill="1" applyBorder="1" applyAlignment="1">
      <alignment horizontal="center" vertical="center" wrapText="1"/>
    </xf>
    <xf numFmtId="0" fontId="2" fillId="0" borderId="1" xfId="0" quotePrefix="1" applyFont="1" applyBorder="1" applyAlignment="1">
      <alignment vertical="center" wrapText="1"/>
    </xf>
    <xf numFmtId="164" fontId="10" fillId="5" borderId="14" xfId="1" applyFont="1" applyFill="1" applyBorder="1" applyAlignment="1">
      <alignment horizontal="center" vertical="center" wrapText="1"/>
    </xf>
    <xf numFmtId="0" fontId="10" fillId="6" borderId="17" xfId="0" applyFont="1" applyFill="1" applyBorder="1" applyAlignment="1">
      <alignment horizontal="center" vertical="center" wrapText="1"/>
    </xf>
    <xf numFmtId="164" fontId="10" fillId="6" borderId="17" xfId="1" applyFont="1" applyFill="1" applyBorder="1" applyAlignment="1">
      <alignment horizontal="center" vertical="center" wrapText="1"/>
    </xf>
    <xf numFmtId="1" fontId="10" fillId="6" borderId="18" xfId="3" applyNumberFormat="1" applyFont="1" applyFill="1" applyBorder="1" applyAlignment="1">
      <alignment horizontal="center" vertical="center" wrapText="1"/>
    </xf>
    <xf numFmtId="1" fontId="10" fillId="6" borderId="19" xfId="3" applyNumberFormat="1" applyFont="1" applyFill="1" applyBorder="1" applyAlignment="1">
      <alignment horizontal="center" vertical="center" wrapText="1"/>
    </xf>
    <xf numFmtId="1" fontId="10" fillId="6" borderId="20" xfId="3" applyNumberFormat="1" applyFont="1" applyFill="1" applyBorder="1" applyAlignment="1">
      <alignment horizontal="center" vertical="center" wrapText="1"/>
    </xf>
    <xf numFmtId="1" fontId="10" fillId="6" borderId="21" xfId="3" applyNumberFormat="1" applyFont="1" applyFill="1" applyBorder="1" applyAlignment="1">
      <alignment horizontal="center" vertical="center" wrapText="1"/>
    </xf>
    <xf numFmtId="1" fontId="10" fillId="6" borderId="22" xfId="3" applyNumberFormat="1" applyFont="1" applyFill="1" applyBorder="1" applyAlignment="1">
      <alignment horizontal="center" vertical="center" wrapText="1"/>
    </xf>
    <xf numFmtId="3" fontId="2" fillId="0" borderId="0" xfId="3" applyNumberFormat="1" applyFont="1" applyFill="1" applyBorder="1" applyAlignment="1">
      <alignment horizontal="center" vertical="center"/>
    </xf>
    <xf numFmtId="0" fontId="10" fillId="0" borderId="0" xfId="0" applyFont="1" applyAlignment="1">
      <alignment horizontal="center" vertical="center" wrapText="1"/>
    </xf>
    <xf numFmtId="3" fontId="10" fillId="0" borderId="0" xfId="3" applyNumberFormat="1" applyFont="1" applyFill="1" applyBorder="1" applyAlignment="1">
      <alignment horizontal="center" vertical="center" wrapText="1"/>
    </xf>
    <xf numFmtId="164" fontId="10" fillId="0" borderId="0" xfId="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65" fontId="10" fillId="0" borderId="0" xfId="2" applyNumberFormat="1" applyFont="1" applyFill="1" applyBorder="1" applyAlignment="1">
      <alignment horizontal="center" vertical="center" wrapText="1"/>
    </xf>
    <xf numFmtId="14" fontId="1" fillId="0" borderId="0" xfId="3" applyNumberFormat="1" applyFont="1" applyFill="1" applyAlignment="1">
      <alignment vertical="center"/>
    </xf>
    <xf numFmtId="0" fontId="4"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4"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0" fillId="5" borderId="13"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164" fontId="2" fillId="0" borderId="2" xfId="1" applyFont="1" applyFill="1" applyBorder="1" applyAlignment="1">
      <alignment horizontal="center" vertical="center" wrapText="1"/>
    </xf>
    <xf numFmtId="164" fontId="2" fillId="0" borderId="3" xfId="1" applyFont="1" applyFill="1" applyBorder="1" applyAlignment="1">
      <alignment horizontal="center" vertical="center" wrapText="1"/>
    </xf>
    <xf numFmtId="165" fontId="10" fillId="5" borderId="15" xfId="2" applyNumberFormat="1" applyFont="1" applyFill="1" applyBorder="1" applyAlignment="1">
      <alignment horizontal="center" vertical="center" wrapText="1"/>
    </xf>
    <xf numFmtId="165" fontId="10" fillId="5" borderId="23" xfId="2" applyNumberFormat="1" applyFont="1" applyFill="1" applyBorder="1" applyAlignment="1">
      <alignment horizontal="center" vertical="center" wrapText="1"/>
    </xf>
    <xf numFmtId="0" fontId="9" fillId="2" borderId="0" xfId="0" applyFont="1" applyFill="1" applyAlignment="1">
      <alignment horizontal="center" vertical="center"/>
    </xf>
    <xf numFmtId="0" fontId="9" fillId="2" borderId="7"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164" fontId="10" fillId="5" borderId="14" xfId="1"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3" fontId="10" fillId="5" borderId="14" xfId="3" applyNumberFormat="1" applyFont="1" applyFill="1" applyBorder="1" applyAlignment="1">
      <alignment horizontal="center" vertical="center" wrapText="1"/>
    </xf>
    <xf numFmtId="3" fontId="10" fillId="5" borderId="17" xfId="3" applyNumberFormat="1" applyFont="1" applyFill="1" applyBorder="1" applyAlignment="1">
      <alignment horizontal="center" vertical="center" wrapTex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12" fillId="9" borderId="2" xfId="0" applyFont="1" applyFill="1" applyBorder="1" applyAlignment="1">
      <alignment horizontal="center" vertical="center"/>
    </xf>
    <xf numFmtId="0" fontId="12" fillId="9" borderId="8" xfId="0" applyFont="1" applyFill="1" applyBorder="1" applyAlignment="1">
      <alignment horizontal="center" vertical="center"/>
    </xf>
    <xf numFmtId="0" fontId="2" fillId="0" borderId="8" xfId="0" applyFont="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2" fillId="0" borderId="0" xfId="0" applyFont="1" applyAlignment="1">
      <alignment horizontal="center" vertical="center" wrapText="1"/>
    </xf>
    <xf numFmtId="164" fontId="15" fillId="0" borderId="0" xfId="1" applyFont="1" applyFill="1" applyAlignment="1">
      <alignment horizontal="center" vertical="center"/>
    </xf>
    <xf numFmtId="0" fontId="10" fillId="6" borderId="4"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2" fillId="0" borderId="3" xfId="0" applyFont="1" applyBorder="1" applyAlignment="1">
      <alignment horizontal="center" vertical="center"/>
    </xf>
    <xf numFmtId="0" fontId="12" fillId="9" borderId="3"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2">
    <dxf>
      <fill>
        <patternFill>
          <bgColor theme="7" tint="0.7999816888943144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2245440</xdr:colOff>
      <xdr:row>0</xdr:row>
      <xdr:rowOff>48115</xdr:rowOff>
    </xdr:from>
    <xdr:to>
      <xdr:col>8</xdr:col>
      <xdr:colOff>1188753</xdr:colOff>
      <xdr:row>0</xdr:row>
      <xdr:rowOff>1383127</xdr:rowOff>
    </xdr:to>
    <xdr:pic>
      <xdr:nvPicPr>
        <xdr:cNvPr id="2" name="Imagen 42" descr="Logotipo&#10;&#10;Descripción generada automáticamente">
          <a:extLst>
            <a:ext uri="{FF2B5EF4-FFF2-40B4-BE49-F238E27FC236}">
              <a16:creationId xmlns:a16="http://schemas.microsoft.com/office/drawing/2014/main" id="{66B871E7-4344-4B96-A8B7-DAF9EE28B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8764" y="48115"/>
          <a:ext cx="1655136" cy="1335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938891</xdr:colOff>
      <xdr:row>112</xdr:row>
      <xdr:rowOff>204107</xdr:rowOff>
    </xdr:from>
    <xdr:to>
      <xdr:col>10</xdr:col>
      <xdr:colOff>244927</xdr:colOff>
      <xdr:row>113</xdr:row>
      <xdr:rowOff>0</xdr:rowOff>
    </xdr:to>
    <xdr:cxnSp macro="">
      <xdr:nvCxnSpPr>
        <xdr:cNvPr id="8" name="Conector recto 7">
          <a:extLst>
            <a:ext uri="{FF2B5EF4-FFF2-40B4-BE49-F238E27FC236}">
              <a16:creationId xmlns:a16="http://schemas.microsoft.com/office/drawing/2014/main" id="{8F1D84ED-1DBB-6751-6C1B-B123B7027856}"/>
            </a:ext>
          </a:extLst>
        </xdr:cNvPr>
        <xdr:cNvCxnSpPr/>
      </xdr:nvCxnSpPr>
      <xdr:spPr>
        <a:xfrm>
          <a:off x="8028212" y="186812464"/>
          <a:ext cx="4449536"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Z824"/>
  <sheetViews>
    <sheetView tabSelected="1" view="pageBreakPreview" zoomScale="70" zoomScaleNormal="60" zoomScaleSheetLayoutView="70" workbookViewId="0">
      <selection activeCell="E14" sqref="E14"/>
    </sheetView>
  </sheetViews>
  <sheetFormatPr baseColWidth="10" defaultColWidth="11.5" defaultRowHeight="15" x14ac:dyDescent="0.2"/>
  <cols>
    <col min="1" max="1" width="1.83203125" style="10" customWidth="1"/>
    <col min="2" max="2" width="8.5" style="11" bestFit="1" customWidth="1"/>
    <col min="3" max="3" width="9.1640625" style="19" bestFit="1" customWidth="1"/>
    <col min="4" max="5" width="21.83203125" style="13" customWidth="1"/>
    <col min="6" max="6" width="21.6640625" style="13" customWidth="1"/>
    <col min="7" max="7" width="21.6640625" style="48" customWidth="1"/>
    <col min="8" max="8" width="40.6640625" style="14" customWidth="1"/>
    <col min="9" max="9" width="18.83203125" style="14" customWidth="1"/>
    <col min="10" max="10" width="17.5" style="47" customWidth="1"/>
    <col min="11" max="11" width="33.5" style="15" bestFit="1" customWidth="1"/>
    <col min="12" max="23" width="5.6640625" style="15" customWidth="1"/>
    <col min="24" max="24" width="17.83203125" style="103" bestFit="1" customWidth="1"/>
    <col min="25" max="25" width="11.5" style="10"/>
    <col min="26" max="26" width="23.1640625" style="10" customWidth="1"/>
    <col min="27" max="16384" width="11.5" style="10"/>
  </cols>
  <sheetData>
    <row r="1" spans="1:26" ht="110.25" customHeight="1" x14ac:dyDescent="0.2">
      <c r="B1" s="127"/>
      <c r="C1" s="127"/>
      <c r="D1" s="127"/>
      <c r="E1" s="127"/>
      <c r="F1" s="127"/>
      <c r="G1" s="127"/>
      <c r="H1" s="127"/>
      <c r="I1" s="127"/>
      <c r="J1" s="127"/>
      <c r="K1" s="127"/>
      <c r="L1" s="127"/>
      <c r="M1" s="127"/>
      <c r="N1" s="127"/>
      <c r="O1" s="127"/>
      <c r="P1" s="127"/>
      <c r="Q1" s="127"/>
      <c r="R1" s="127"/>
      <c r="S1" s="127"/>
      <c r="T1" s="127"/>
      <c r="U1" s="127"/>
      <c r="V1" s="127"/>
      <c r="W1" s="127"/>
      <c r="X1" s="127"/>
    </row>
    <row r="2" spans="1:26" ht="28" x14ac:dyDescent="0.2">
      <c r="B2" s="128" t="s">
        <v>0</v>
      </c>
      <c r="C2" s="128"/>
      <c r="D2" s="128"/>
      <c r="E2" s="128"/>
      <c r="F2" s="128"/>
      <c r="G2" s="128"/>
      <c r="H2" s="128"/>
      <c r="I2" s="128"/>
      <c r="J2" s="128"/>
      <c r="K2" s="128"/>
      <c r="L2" s="128"/>
      <c r="M2" s="128"/>
      <c r="N2" s="128"/>
      <c r="O2" s="128"/>
      <c r="P2" s="128"/>
      <c r="Q2" s="128"/>
      <c r="R2" s="128"/>
      <c r="S2" s="128"/>
      <c r="T2" s="128"/>
      <c r="U2" s="128"/>
      <c r="V2" s="128"/>
      <c r="W2" s="128"/>
      <c r="X2" s="128"/>
    </row>
    <row r="3" spans="1:26" ht="26" x14ac:dyDescent="0.2">
      <c r="B3" s="129" t="s">
        <v>1</v>
      </c>
      <c r="C3" s="129"/>
      <c r="D3" s="129"/>
      <c r="E3" s="129"/>
      <c r="F3" s="129"/>
      <c r="G3" s="129"/>
      <c r="H3" s="129"/>
      <c r="I3" s="129"/>
      <c r="J3" s="129"/>
      <c r="K3" s="129"/>
      <c r="L3" s="129"/>
      <c r="M3" s="129"/>
      <c r="N3" s="129"/>
      <c r="O3" s="129"/>
      <c r="P3" s="129"/>
      <c r="Q3" s="129"/>
      <c r="R3" s="129"/>
      <c r="S3" s="129"/>
      <c r="T3" s="129"/>
      <c r="U3" s="129"/>
      <c r="V3" s="129"/>
      <c r="W3" s="129"/>
      <c r="X3" s="129"/>
    </row>
    <row r="4" spans="1:26" ht="21" x14ac:dyDescent="0.2">
      <c r="B4" s="130" t="s">
        <v>2</v>
      </c>
      <c r="C4" s="130"/>
      <c r="D4" s="130"/>
      <c r="E4" s="130"/>
      <c r="F4" s="130"/>
      <c r="G4" s="130"/>
      <c r="H4" s="130"/>
      <c r="I4" s="130"/>
      <c r="J4" s="130"/>
      <c r="K4" s="130"/>
      <c r="L4" s="130"/>
      <c r="M4" s="130"/>
      <c r="N4" s="130"/>
      <c r="O4" s="130"/>
      <c r="P4" s="130"/>
      <c r="Q4" s="130"/>
      <c r="R4" s="130"/>
      <c r="S4" s="130"/>
      <c r="T4" s="130"/>
      <c r="U4" s="130"/>
      <c r="V4" s="130"/>
      <c r="W4" s="130"/>
      <c r="X4" s="130"/>
    </row>
    <row r="5" spans="1:26" ht="18" x14ac:dyDescent="0.2">
      <c r="B5" s="131" t="s">
        <v>3</v>
      </c>
      <c r="C5" s="131"/>
      <c r="D5" s="131"/>
      <c r="E5" s="131"/>
      <c r="F5" s="131"/>
      <c r="G5" s="131"/>
      <c r="H5" s="131"/>
      <c r="I5" s="131"/>
      <c r="J5" s="131"/>
      <c r="K5" s="131"/>
      <c r="L5" s="131"/>
      <c r="M5" s="131"/>
      <c r="N5" s="131"/>
      <c r="O5" s="131"/>
      <c r="P5" s="131"/>
      <c r="Q5" s="131"/>
      <c r="R5" s="131"/>
      <c r="S5" s="131"/>
      <c r="T5" s="131"/>
      <c r="U5" s="131"/>
      <c r="V5" s="131"/>
      <c r="W5" s="131"/>
      <c r="X5" s="131"/>
    </row>
    <row r="6" spans="1:26" ht="7" customHeight="1" x14ac:dyDescent="0.2">
      <c r="B6" s="83"/>
      <c r="C6" s="83"/>
      <c r="D6" s="83"/>
      <c r="E6" s="83"/>
      <c r="F6" s="83"/>
      <c r="G6" s="83"/>
      <c r="H6" s="83"/>
      <c r="I6" s="83"/>
      <c r="J6" s="83"/>
      <c r="K6" s="83"/>
      <c r="L6" s="83"/>
      <c r="M6" s="83"/>
      <c r="N6" s="83"/>
      <c r="O6" s="83"/>
      <c r="P6" s="83"/>
      <c r="Q6" s="83"/>
      <c r="R6" s="83"/>
      <c r="S6" s="83"/>
      <c r="T6" s="83"/>
      <c r="U6" s="83"/>
      <c r="V6" s="83"/>
      <c r="W6" s="83"/>
      <c r="X6" s="83"/>
    </row>
    <row r="7" spans="1:26" ht="25.5" customHeight="1" x14ac:dyDescent="0.2">
      <c r="B7" s="132" t="s">
        <v>353</v>
      </c>
      <c r="C7" s="133"/>
      <c r="D7" s="133"/>
      <c r="E7" s="133"/>
      <c r="F7" s="133"/>
      <c r="G7" s="133"/>
      <c r="H7" s="133"/>
      <c r="I7" s="133"/>
      <c r="J7" s="133"/>
      <c r="K7" s="133"/>
      <c r="L7" s="133"/>
      <c r="M7" s="133"/>
      <c r="N7" s="133"/>
      <c r="O7" s="133"/>
      <c r="P7" s="133"/>
      <c r="Q7" s="133"/>
      <c r="R7" s="133"/>
      <c r="S7" s="133"/>
      <c r="T7" s="133"/>
      <c r="U7" s="133"/>
      <c r="V7" s="133"/>
      <c r="W7" s="133"/>
      <c r="X7" s="134"/>
    </row>
    <row r="8" spans="1:26" ht="5.25" customHeight="1" thickBot="1" x14ac:dyDescent="0.25">
      <c r="D8" s="127"/>
      <c r="E8" s="127"/>
      <c r="F8" s="127"/>
      <c r="G8" s="127"/>
      <c r="H8" s="127"/>
      <c r="I8" s="127"/>
      <c r="J8" s="127"/>
      <c r="K8" s="127"/>
      <c r="L8" s="127"/>
      <c r="M8" s="127"/>
      <c r="N8" s="127"/>
      <c r="O8" s="127"/>
      <c r="P8" s="127"/>
      <c r="Q8" s="127"/>
      <c r="R8" s="127"/>
      <c r="S8" s="127"/>
      <c r="T8" s="127"/>
      <c r="U8" s="127"/>
      <c r="V8" s="127"/>
      <c r="W8" s="127"/>
    </row>
    <row r="9" spans="1:26" s="12" customFormat="1" ht="32.25" customHeight="1" x14ac:dyDescent="0.2">
      <c r="A9" s="17"/>
      <c r="B9" s="143" t="s">
        <v>4</v>
      </c>
      <c r="C9" s="145" t="s">
        <v>5</v>
      </c>
      <c r="D9" s="135" t="s">
        <v>6</v>
      </c>
      <c r="E9" s="135"/>
      <c r="F9" s="135" t="s">
        <v>7</v>
      </c>
      <c r="G9" s="135"/>
      <c r="H9" s="145" t="s">
        <v>8</v>
      </c>
      <c r="I9" s="145" t="s">
        <v>9</v>
      </c>
      <c r="J9" s="174" t="s">
        <v>264</v>
      </c>
      <c r="K9" s="112" t="s">
        <v>265</v>
      </c>
      <c r="L9" s="169" t="s">
        <v>342</v>
      </c>
      <c r="M9" s="169"/>
      <c r="N9" s="169"/>
      <c r="O9" s="169"/>
      <c r="P9" s="169"/>
      <c r="Q9" s="169"/>
      <c r="R9" s="169"/>
      <c r="S9" s="169"/>
      <c r="T9" s="169"/>
      <c r="U9" s="169"/>
      <c r="V9" s="169"/>
      <c r="W9" s="169"/>
      <c r="X9" s="159" t="s">
        <v>10</v>
      </c>
    </row>
    <row r="10" spans="1:26" s="12" customFormat="1" ht="32.25" customHeight="1" thickBot="1" x14ac:dyDescent="0.25">
      <c r="A10" s="18"/>
      <c r="B10" s="144"/>
      <c r="C10" s="146"/>
      <c r="D10" s="113" t="s">
        <v>11</v>
      </c>
      <c r="E10" s="113" t="s">
        <v>12</v>
      </c>
      <c r="F10" s="113" t="s">
        <v>13</v>
      </c>
      <c r="G10" s="113" t="s">
        <v>14</v>
      </c>
      <c r="H10" s="146"/>
      <c r="I10" s="146"/>
      <c r="J10" s="175"/>
      <c r="K10" s="114" t="s">
        <v>15</v>
      </c>
      <c r="L10" s="115">
        <v>1</v>
      </c>
      <c r="M10" s="116">
        <v>2</v>
      </c>
      <c r="N10" s="117">
        <v>3</v>
      </c>
      <c r="O10" s="118">
        <v>4</v>
      </c>
      <c r="P10" s="117">
        <v>5</v>
      </c>
      <c r="Q10" s="117">
        <v>6</v>
      </c>
      <c r="R10" s="117">
        <v>7</v>
      </c>
      <c r="S10" s="117">
        <v>8</v>
      </c>
      <c r="T10" s="117">
        <v>9</v>
      </c>
      <c r="U10" s="117">
        <v>10</v>
      </c>
      <c r="V10" s="117">
        <v>11</v>
      </c>
      <c r="W10" s="119">
        <v>12</v>
      </c>
      <c r="X10" s="160"/>
      <c r="Z10" s="64"/>
    </row>
    <row r="11" spans="1:26" s="12" customFormat="1" ht="5.25" customHeight="1" x14ac:dyDescent="0.2">
      <c r="A11" s="17"/>
      <c r="B11" s="121"/>
      <c r="C11" s="121"/>
      <c r="D11" s="121"/>
      <c r="E11" s="121"/>
      <c r="F11" s="121"/>
      <c r="G11" s="121"/>
      <c r="H11" s="121"/>
      <c r="I11" s="121"/>
      <c r="J11" s="122"/>
      <c r="K11" s="123"/>
      <c r="L11" s="124"/>
      <c r="M11" s="124"/>
      <c r="N11" s="124"/>
      <c r="O11" s="124"/>
      <c r="P11" s="124"/>
      <c r="Q11" s="124"/>
      <c r="R11" s="124"/>
      <c r="S11" s="124"/>
      <c r="T11" s="124"/>
      <c r="U11" s="124"/>
      <c r="V11" s="124"/>
      <c r="W11" s="124"/>
      <c r="X11" s="125"/>
      <c r="Z11" s="126"/>
    </row>
    <row r="12" spans="1:26" s="38" customFormat="1" ht="18" x14ac:dyDescent="0.2">
      <c r="B12" s="147" t="s">
        <v>16</v>
      </c>
      <c r="C12" s="148"/>
      <c r="D12" s="148"/>
      <c r="E12" s="148"/>
      <c r="F12" s="148"/>
      <c r="G12" s="148"/>
      <c r="H12" s="148"/>
      <c r="I12" s="148"/>
      <c r="J12" s="148"/>
      <c r="K12" s="148"/>
      <c r="L12" s="148"/>
      <c r="M12" s="148"/>
      <c r="N12" s="148"/>
      <c r="O12" s="148"/>
      <c r="P12" s="148"/>
      <c r="Q12" s="148"/>
      <c r="R12" s="148"/>
      <c r="S12" s="148"/>
      <c r="T12" s="148"/>
      <c r="U12" s="148"/>
      <c r="V12" s="148"/>
      <c r="W12" s="148"/>
      <c r="X12" s="149"/>
    </row>
    <row r="13" spans="1:26" ht="19.5" customHeight="1" x14ac:dyDescent="0.2">
      <c r="B13" s="61" t="s">
        <v>17</v>
      </c>
      <c r="C13" s="62"/>
      <c r="D13" s="60"/>
      <c r="E13" s="60"/>
      <c r="F13" s="60"/>
      <c r="G13" s="62"/>
      <c r="H13" s="60"/>
      <c r="I13" s="69"/>
      <c r="J13" s="62"/>
      <c r="K13" s="65"/>
      <c r="L13" s="65"/>
      <c r="M13" s="65"/>
      <c r="N13" s="65"/>
      <c r="O13" s="65"/>
      <c r="P13" s="65"/>
      <c r="Q13" s="65"/>
      <c r="R13" s="65"/>
      <c r="S13" s="65"/>
      <c r="T13" s="65"/>
      <c r="U13" s="65"/>
      <c r="V13" s="65"/>
      <c r="W13" s="65"/>
      <c r="X13" s="104"/>
    </row>
    <row r="14" spans="1:26" ht="208" x14ac:dyDescent="0.2">
      <c r="B14" s="39">
        <v>1</v>
      </c>
      <c r="C14" s="75">
        <v>13672</v>
      </c>
      <c r="D14" s="7" t="s">
        <v>19</v>
      </c>
      <c r="E14" s="7" t="s">
        <v>18</v>
      </c>
      <c r="F14" s="7" t="s">
        <v>20</v>
      </c>
      <c r="G14" s="27" t="s">
        <v>18</v>
      </c>
      <c r="H14" s="25" t="s">
        <v>21</v>
      </c>
      <c r="I14" s="25" t="s">
        <v>22</v>
      </c>
      <c r="J14" s="45">
        <v>96</v>
      </c>
      <c r="K14" s="66">
        <v>8000000</v>
      </c>
      <c r="L14" s="84"/>
      <c r="M14" s="85"/>
      <c r="N14" s="86"/>
      <c r="O14" s="86"/>
      <c r="P14" s="86"/>
      <c r="Q14" s="86"/>
      <c r="R14" s="86"/>
      <c r="S14" s="86"/>
      <c r="T14" s="86"/>
      <c r="U14" s="86"/>
      <c r="V14" s="86"/>
      <c r="W14" s="87"/>
      <c r="X14" s="102">
        <v>45015</v>
      </c>
    </row>
    <row r="15" spans="1:26" ht="112" x14ac:dyDescent="0.2">
      <c r="B15" s="39">
        <f t="shared" ref="B15:B17" si="0">B14+1</f>
        <v>2</v>
      </c>
      <c r="C15" s="75">
        <v>13879</v>
      </c>
      <c r="D15" s="7" t="s">
        <v>23</v>
      </c>
      <c r="E15" s="7" t="s">
        <v>18</v>
      </c>
      <c r="F15" s="25" t="s">
        <v>24</v>
      </c>
      <c r="G15" s="27" t="s">
        <v>25</v>
      </c>
      <c r="H15" s="25" t="s">
        <v>26</v>
      </c>
      <c r="I15" s="25" t="s">
        <v>27</v>
      </c>
      <c r="J15" s="45" t="s">
        <v>18</v>
      </c>
      <c r="K15" s="66">
        <v>149178021</v>
      </c>
      <c r="L15" s="84"/>
      <c r="M15" s="85"/>
      <c r="N15" s="85"/>
      <c r="O15" s="85"/>
      <c r="P15" s="85"/>
      <c r="Q15" s="85"/>
      <c r="R15" s="85"/>
      <c r="S15" s="85"/>
      <c r="T15" s="85"/>
      <c r="U15" s="85"/>
      <c r="V15" s="85"/>
      <c r="W15" s="88"/>
      <c r="X15" s="105" t="s">
        <v>350</v>
      </c>
    </row>
    <row r="16" spans="1:26" ht="80" x14ac:dyDescent="0.2">
      <c r="B16" s="39">
        <f>B15+1</f>
        <v>3</v>
      </c>
      <c r="C16" s="75">
        <v>13890</v>
      </c>
      <c r="D16" s="7" t="s">
        <v>28</v>
      </c>
      <c r="E16" s="7" t="s">
        <v>18</v>
      </c>
      <c r="F16" s="25" t="s">
        <v>29</v>
      </c>
      <c r="G16" s="27" t="s">
        <v>18</v>
      </c>
      <c r="H16" s="25" t="s">
        <v>30</v>
      </c>
      <c r="I16" s="25" t="s">
        <v>31</v>
      </c>
      <c r="J16" s="45" t="s">
        <v>18</v>
      </c>
      <c r="K16" s="66">
        <v>9000000</v>
      </c>
      <c r="L16" s="84"/>
      <c r="M16" s="85"/>
      <c r="N16" s="85"/>
      <c r="O16" s="85"/>
      <c r="P16" s="86"/>
      <c r="Q16" s="86"/>
      <c r="R16" s="86"/>
      <c r="S16" s="86"/>
      <c r="T16" s="86"/>
      <c r="U16" s="86"/>
      <c r="V16" s="86"/>
      <c r="W16" s="87"/>
      <c r="X16" s="102">
        <v>45046</v>
      </c>
    </row>
    <row r="17" spans="2:24" ht="75" customHeight="1" x14ac:dyDescent="0.2">
      <c r="B17" s="170">
        <f t="shared" si="0"/>
        <v>4</v>
      </c>
      <c r="C17" s="172">
        <v>13892</v>
      </c>
      <c r="D17" s="153" t="s">
        <v>293</v>
      </c>
      <c r="E17" s="2" t="s">
        <v>18</v>
      </c>
      <c r="F17" s="25" t="s">
        <v>352</v>
      </c>
      <c r="G17" s="27" t="s">
        <v>18</v>
      </c>
      <c r="H17" s="155" t="s">
        <v>294</v>
      </c>
      <c r="I17" s="155" t="s">
        <v>295</v>
      </c>
      <c r="J17" s="45">
        <v>36</v>
      </c>
      <c r="K17" s="157">
        <v>0</v>
      </c>
      <c r="L17" s="84"/>
      <c r="M17" s="85"/>
      <c r="N17" s="85"/>
      <c r="O17" s="85"/>
      <c r="P17" s="85"/>
      <c r="Q17" s="85"/>
      <c r="R17" s="85"/>
      <c r="S17" s="85"/>
      <c r="T17" s="85"/>
      <c r="U17" s="85"/>
      <c r="V17" s="85"/>
      <c r="W17" s="88"/>
      <c r="X17" s="102">
        <v>44985</v>
      </c>
    </row>
    <row r="18" spans="2:24" ht="75" customHeight="1" x14ac:dyDescent="0.2">
      <c r="B18" s="171"/>
      <c r="C18" s="173"/>
      <c r="D18" s="154"/>
      <c r="E18" s="2" t="s">
        <v>18</v>
      </c>
      <c r="F18" s="25" t="s">
        <v>351</v>
      </c>
      <c r="G18" s="27" t="s">
        <v>18</v>
      </c>
      <c r="H18" s="156"/>
      <c r="I18" s="156"/>
      <c r="J18" s="45">
        <v>32</v>
      </c>
      <c r="K18" s="158"/>
      <c r="L18" s="84"/>
      <c r="M18" s="85"/>
      <c r="N18" s="85"/>
      <c r="O18" s="85"/>
      <c r="P18" s="85"/>
      <c r="Q18" s="85"/>
      <c r="R18" s="85"/>
      <c r="S18" s="85"/>
      <c r="T18" s="85"/>
      <c r="U18" s="85"/>
      <c r="V18" s="85"/>
      <c r="W18" s="88"/>
      <c r="X18" s="102">
        <v>44985</v>
      </c>
    </row>
    <row r="19" spans="2:24" ht="128" x14ac:dyDescent="0.2">
      <c r="B19" s="39">
        <f>B17+1</f>
        <v>5</v>
      </c>
      <c r="C19" s="75">
        <v>14587</v>
      </c>
      <c r="D19" s="7" t="s">
        <v>32</v>
      </c>
      <c r="E19" s="7" t="s">
        <v>18</v>
      </c>
      <c r="F19" s="7" t="s">
        <v>33</v>
      </c>
      <c r="G19" s="27" t="s">
        <v>18</v>
      </c>
      <c r="H19" s="25" t="s">
        <v>34</v>
      </c>
      <c r="I19" s="25" t="s">
        <v>35</v>
      </c>
      <c r="J19" s="45">
        <v>2048</v>
      </c>
      <c r="K19" s="66">
        <v>1458902288</v>
      </c>
      <c r="L19" s="84"/>
      <c r="M19" s="85"/>
      <c r="N19" s="85"/>
      <c r="O19" s="85"/>
      <c r="P19" s="85"/>
      <c r="Q19" s="85"/>
      <c r="R19" s="85"/>
      <c r="S19" s="85"/>
      <c r="T19" s="85"/>
      <c r="U19" s="85"/>
      <c r="V19" s="85"/>
      <c r="W19" s="87"/>
      <c r="X19" s="102">
        <v>45260</v>
      </c>
    </row>
    <row r="20" spans="2:24" ht="192" x14ac:dyDescent="0.2">
      <c r="B20" s="39">
        <f t="shared" ref="B20:B21" si="1">B19+1</f>
        <v>6</v>
      </c>
      <c r="C20" s="75">
        <v>14588</v>
      </c>
      <c r="D20" s="7" t="s">
        <v>36</v>
      </c>
      <c r="E20" s="7" t="s">
        <v>18</v>
      </c>
      <c r="F20" s="7" t="s">
        <v>37</v>
      </c>
      <c r="G20" s="3" t="s">
        <v>18</v>
      </c>
      <c r="H20" s="7" t="s">
        <v>38</v>
      </c>
      <c r="I20" s="25" t="s">
        <v>39</v>
      </c>
      <c r="J20" s="45">
        <v>650</v>
      </c>
      <c r="K20" s="66">
        <v>397117741</v>
      </c>
      <c r="L20" s="84"/>
      <c r="M20" s="85"/>
      <c r="N20" s="85"/>
      <c r="O20" s="85"/>
      <c r="P20" s="85"/>
      <c r="Q20" s="85"/>
      <c r="R20" s="85"/>
      <c r="S20" s="85"/>
      <c r="T20" s="85"/>
      <c r="U20" s="85"/>
      <c r="V20" s="85"/>
      <c r="W20" s="88"/>
      <c r="X20" s="102">
        <v>45290</v>
      </c>
    </row>
    <row r="21" spans="2:24" ht="128" x14ac:dyDescent="0.2">
      <c r="B21" s="39">
        <f t="shared" si="1"/>
        <v>7</v>
      </c>
      <c r="C21" s="75">
        <v>14600</v>
      </c>
      <c r="D21" s="7" t="s">
        <v>41</v>
      </c>
      <c r="E21" s="7" t="s">
        <v>18</v>
      </c>
      <c r="F21" s="7" t="s">
        <v>42</v>
      </c>
      <c r="G21" s="3" t="s">
        <v>43</v>
      </c>
      <c r="H21" s="7" t="s">
        <v>44</v>
      </c>
      <c r="I21" s="7" t="s">
        <v>45</v>
      </c>
      <c r="J21" s="45">
        <v>950</v>
      </c>
      <c r="K21" s="66">
        <v>702759470</v>
      </c>
      <c r="L21" s="84"/>
      <c r="M21" s="85"/>
      <c r="N21" s="85"/>
      <c r="O21" s="85"/>
      <c r="P21" s="85"/>
      <c r="Q21" s="85"/>
      <c r="R21" s="85"/>
      <c r="S21" s="85"/>
      <c r="T21" s="85"/>
      <c r="U21" s="85"/>
      <c r="V21" s="85"/>
      <c r="W21" s="88"/>
      <c r="X21" s="102">
        <v>45290</v>
      </c>
    </row>
    <row r="22" spans="2:24" ht="240" x14ac:dyDescent="0.2">
      <c r="B22" s="39">
        <f t="shared" ref="B22:B24" si="2">B21+1</f>
        <v>8</v>
      </c>
      <c r="C22" s="75">
        <v>14601</v>
      </c>
      <c r="D22" s="7" t="s">
        <v>46</v>
      </c>
      <c r="E22" s="7" t="s">
        <v>18</v>
      </c>
      <c r="F22" s="7" t="s">
        <v>47</v>
      </c>
      <c r="G22" s="3" t="s">
        <v>48</v>
      </c>
      <c r="H22" s="7" t="s">
        <v>49</v>
      </c>
      <c r="I22" s="7" t="s">
        <v>50</v>
      </c>
      <c r="J22" s="45">
        <v>1262</v>
      </c>
      <c r="K22" s="66">
        <v>932093806</v>
      </c>
      <c r="L22" s="84"/>
      <c r="M22" s="85"/>
      <c r="N22" s="85"/>
      <c r="O22" s="85"/>
      <c r="P22" s="85"/>
      <c r="Q22" s="85"/>
      <c r="R22" s="85"/>
      <c r="S22" s="85"/>
      <c r="T22" s="85"/>
      <c r="U22" s="85"/>
      <c r="V22" s="85"/>
      <c r="W22" s="88"/>
      <c r="X22" s="102">
        <v>45290</v>
      </c>
    </row>
    <row r="23" spans="2:24" ht="224" x14ac:dyDescent="0.2">
      <c r="B23" s="39">
        <f t="shared" si="2"/>
        <v>9</v>
      </c>
      <c r="C23" s="75">
        <v>14602</v>
      </c>
      <c r="D23" s="7" t="s">
        <v>51</v>
      </c>
      <c r="E23" s="7" t="s">
        <v>18</v>
      </c>
      <c r="F23" s="7" t="s">
        <v>52</v>
      </c>
      <c r="G23" s="3" t="s">
        <v>18</v>
      </c>
      <c r="H23" s="7" t="s">
        <v>53</v>
      </c>
      <c r="I23" s="7" t="s">
        <v>54</v>
      </c>
      <c r="J23" s="45">
        <v>450</v>
      </c>
      <c r="K23" s="66">
        <v>249497570</v>
      </c>
      <c r="L23" s="84"/>
      <c r="M23" s="85"/>
      <c r="N23" s="85"/>
      <c r="O23" s="85"/>
      <c r="P23" s="85"/>
      <c r="Q23" s="85"/>
      <c r="R23" s="85"/>
      <c r="S23" s="85"/>
      <c r="T23" s="86"/>
      <c r="U23" s="86"/>
      <c r="V23" s="86"/>
      <c r="W23" s="87"/>
      <c r="X23" s="102">
        <v>45168</v>
      </c>
    </row>
    <row r="24" spans="2:24" ht="288" x14ac:dyDescent="0.2">
      <c r="B24" s="39">
        <f t="shared" si="2"/>
        <v>10</v>
      </c>
      <c r="C24" s="75">
        <v>14615</v>
      </c>
      <c r="D24" s="7" t="s">
        <v>55</v>
      </c>
      <c r="E24" s="7" t="s">
        <v>18</v>
      </c>
      <c r="F24" s="7" t="s">
        <v>56</v>
      </c>
      <c r="G24" s="3" t="s">
        <v>18</v>
      </c>
      <c r="H24" s="7" t="s">
        <v>57</v>
      </c>
      <c r="I24" s="25" t="s">
        <v>58</v>
      </c>
      <c r="J24" s="45" t="s">
        <v>18</v>
      </c>
      <c r="K24" s="66">
        <v>151302065</v>
      </c>
      <c r="L24" s="84"/>
      <c r="M24" s="85"/>
      <c r="N24" s="85"/>
      <c r="O24" s="85"/>
      <c r="P24" s="85"/>
      <c r="Q24" s="85"/>
      <c r="R24" s="85"/>
      <c r="S24" s="85"/>
      <c r="T24" s="85"/>
      <c r="U24" s="85"/>
      <c r="V24" s="85"/>
      <c r="W24" s="88"/>
      <c r="X24" s="102">
        <v>45519</v>
      </c>
    </row>
    <row r="25" spans="2:24" ht="240" x14ac:dyDescent="0.2">
      <c r="B25" s="39">
        <f>B24+1</f>
        <v>11</v>
      </c>
      <c r="C25" s="71">
        <v>14641</v>
      </c>
      <c r="D25" s="7" t="s">
        <v>319</v>
      </c>
      <c r="E25" s="7" t="s">
        <v>18</v>
      </c>
      <c r="F25" s="7" t="s">
        <v>18</v>
      </c>
      <c r="G25" s="3" t="s">
        <v>18</v>
      </c>
      <c r="H25" s="7" t="s">
        <v>344</v>
      </c>
      <c r="I25" s="25" t="s">
        <v>343</v>
      </c>
      <c r="J25" s="45" t="s">
        <v>18</v>
      </c>
      <c r="K25" s="66">
        <v>0</v>
      </c>
      <c r="L25" s="84"/>
      <c r="M25" s="85"/>
      <c r="N25" s="85"/>
      <c r="O25" s="85"/>
      <c r="P25" s="85"/>
      <c r="Q25" s="85"/>
      <c r="R25" s="85"/>
      <c r="S25" s="85"/>
      <c r="T25" s="85"/>
      <c r="U25" s="85"/>
      <c r="V25" s="85"/>
      <c r="W25" s="88"/>
      <c r="X25" s="102" t="s">
        <v>350</v>
      </c>
    </row>
    <row r="26" spans="2:24" x14ac:dyDescent="0.2">
      <c r="B26" s="137" t="s">
        <v>18</v>
      </c>
      <c r="C26" s="137"/>
      <c r="D26" s="137"/>
      <c r="E26" s="137"/>
      <c r="F26" s="137"/>
      <c r="G26" s="137"/>
      <c r="H26" s="137"/>
      <c r="I26" s="137"/>
      <c r="J26" s="137"/>
      <c r="K26" s="137"/>
      <c r="L26" s="137"/>
      <c r="M26" s="137"/>
      <c r="N26" s="137"/>
      <c r="O26" s="137"/>
      <c r="P26" s="137"/>
      <c r="Q26" s="137"/>
      <c r="R26" s="137"/>
      <c r="S26" s="137"/>
      <c r="T26" s="137"/>
      <c r="U26" s="137"/>
      <c r="V26" s="137"/>
      <c r="W26" s="137"/>
      <c r="X26" s="137"/>
    </row>
    <row r="27" spans="2:24" ht="16" x14ac:dyDescent="0.2">
      <c r="B27" s="150" t="s">
        <v>59</v>
      </c>
      <c r="C27" s="151"/>
      <c r="D27" s="151"/>
      <c r="E27" s="151"/>
      <c r="F27" s="151"/>
      <c r="G27" s="151"/>
      <c r="H27" s="151"/>
      <c r="I27" s="151"/>
      <c r="J27" s="151"/>
      <c r="K27" s="151"/>
      <c r="L27" s="151"/>
      <c r="M27" s="151"/>
      <c r="N27" s="151"/>
      <c r="O27" s="151"/>
      <c r="P27" s="151"/>
      <c r="Q27" s="151"/>
      <c r="R27" s="151"/>
      <c r="S27" s="151"/>
      <c r="T27" s="151"/>
      <c r="U27" s="151"/>
      <c r="V27" s="151"/>
      <c r="W27" s="151"/>
      <c r="X27" s="152"/>
    </row>
    <row r="28" spans="2:24" s="24" customFormat="1" ht="208" x14ac:dyDescent="0.2">
      <c r="B28" s="40">
        <f>B25+1</f>
        <v>12</v>
      </c>
      <c r="C28" s="76">
        <v>14731</v>
      </c>
      <c r="D28" s="25" t="s">
        <v>60</v>
      </c>
      <c r="E28" s="25" t="s">
        <v>18</v>
      </c>
      <c r="F28" s="25" t="s">
        <v>61</v>
      </c>
      <c r="G28" s="27" t="s">
        <v>62</v>
      </c>
      <c r="H28" s="25" t="s">
        <v>63</v>
      </c>
      <c r="I28" s="25" t="s">
        <v>64</v>
      </c>
      <c r="J28" s="44">
        <v>12</v>
      </c>
      <c r="K28" s="26">
        <v>24388744</v>
      </c>
      <c r="L28" s="89"/>
      <c r="M28" s="90"/>
      <c r="N28" s="90"/>
      <c r="O28" s="90"/>
      <c r="P28" s="90"/>
      <c r="Q28" s="90"/>
      <c r="R28" s="90"/>
      <c r="S28" s="90"/>
      <c r="T28" s="90"/>
      <c r="U28" s="91"/>
      <c r="V28" s="91"/>
      <c r="W28" s="92"/>
      <c r="X28" s="106">
        <v>45199</v>
      </c>
    </row>
    <row r="29" spans="2:24" s="24" customFormat="1" ht="128" x14ac:dyDescent="0.2">
      <c r="B29" s="40">
        <f>B28+1</f>
        <v>13</v>
      </c>
      <c r="C29" s="72">
        <v>14771</v>
      </c>
      <c r="D29" s="25" t="s">
        <v>335</v>
      </c>
      <c r="E29" s="25" t="s">
        <v>18</v>
      </c>
      <c r="F29" s="25" t="s">
        <v>336</v>
      </c>
      <c r="G29" s="27" t="s">
        <v>18</v>
      </c>
      <c r="H29" s="25" t="s">
        <v>337</v>
      </c>
      <c r="I29" s="25" t="s">
        <v>338</v>
      </c>
      <c r="J29" s="44">
        <v>12</v>
      </c>
      <c r="K29" s="26">
        <v>0</v>
      </c>
      <c r="L29" s="89"/>
      <c r="M29" s="90"/>
      <c r="N29" s="90"/>
      <c r="O29" s="90"/>
      <c r="P29" s="90"/>
      <c r="Q29" s="90"/>
      <c r="R29" s="90"/>
      <c r="S29" s="90"/>
      <c r="T29" s="90"/>
      <c r="U29" s="90"/>
      <c r="V29" s="90"/>
      <c r="W29" s="93"/>
      <c r="X29" s="106">
        <v>44985</v>
      </c>
    </row>
    <row r="30" spans="2:24" x14ac:dyDescent="0.2">
      <c r="B30" s="136" t="s">
        <v>18</v>
      </c>
      <c r="C30" s="137"/>
      <c r="D30" s="137"/>
      <c r="E30" s="137"/>
      <c r="F30" s="137"/>
      <c r="G30" s="137"/>
      <c r="H30" s="137"/>
      <c r="I30" s="137"/>
      <c r="J30" s="137"/>
      <c r="K30" s="137"/>
      <c r="L30" s="137"/>
      <c r="M30" s="137"/>
      <c r="N30" s="137"/>
      <c r="O30" s="137"/>
      <c r="P30" s="137"/>
      <c r="Q30" s="137"/>
      <c r="R30" s="137"/>
      <c r="S30" s="137"/>
      <c r="T30" s="137"/>
      <c r="U30" s="137"/>
      <c r="V30" s="137"/>
      <c r="W30" s="137"/>
      <c r="X30" s="138"/>
    </row>
    <row r="31" spans="2:24" ht="18" x14ac:dyDescent="0.2">
      <c r="B31" s="147" t="s">
        <v>65</v>
      </c>
      <c r="C31" s="148"/>
      <c r="D31" s="148"/>
      <c r="E31" s="148"/>
      <c r="F31" s="148"/>
      <c r="G31" s="148"/>
      <c r="H31" s="148"/>
      <c r="I31" s="148"/>
      <c r="J31" s="148"/>
      <c r="K31" s="148"/>
      <c r="L31" s="148"/>
      <c r="M31" s="148"/>
      <c r="N31" s="148"/>
      <c r="O31" s="148"/>
      <c r="P31" s="148"/>
      <c r="Q31" s="148"/>
      <c r="R31" s="148"/>
      <c r="S31" s="148"/>
      <c r="T31" s="148"/>
      <c r="U31" s="148"/>
      <c r="V31" s="148"/>
      <c r="W31" s="148"/>
      <c r="X31" s="149"/>
    </row>
    <row r="32" spans="2:24" ht="16" x14ac:dyDescent="0.2">
      <c r="B32" s="150" t="s">
        <v>66</v>
      </c>
      <c r="C32" s="151"/>
      <c r="D32" s="151"/>
      <c r="E32" s="151"/>
      <c r="F32" s="151"/>
      <c r="G32" s="151"/>
      <c r="H32" s="151"/>
      <c r="I32" s="151"/>
      <c r="J32" s="151"/>
      <c r="K32" s="151"/>
      <c r="L32" s="151"/>
      <c r="M32" s="151"/>
      <c r="N32" s="151"/>
      <c r="O32" s="151"/>
      <c r="P32" s="151"/>
      <c r="Q32" s="151"/>
      <c r="R32" s="151"/>
      <c r="S32" s="151"/>
      <c r="T32" s="151"/>
      <c r="U32" s="151"/>
      <c r="V32" s="151"/>
      <c r="W32" s="151"/>
      <c r="X32" s="152"/>
    </row>
    <row r="33" spans="1:24" ht="192" x14ac:dyDescent="0.2">
      <c r="B33" s="39">
        <f>B29+1</f>
        <v>14</v>
      </c>
      <c r="C33" s="75">
        <v>14028</v>
      </c>
      <c r="D33" s="2" t="s">
        <v>67</v>
      </c>
      <c r="E33" s="2" t="s">
        <v>18</v>
      </c>
      <c r="F33" s="2" t="s">
        <v>68</v>
      </c>
      <c r="G33" s="3" t="s">
        <v>40</v>
      </c>
      <c r="H33" s="7" t="s">
        <v>69</v>
      </c>
      <c r="I33" s="7" t="s">
        <v>70</v>
      </c>
      <c r="J33" s="42" t="s">
        <v>18</v>
      </c>
      <c r="K33" s="16">
        <v>100000000</v>
      </c>
      <c r="L33" s="94"/>
      <c r="M33" s="95"/>
      <c r="N33" s="95"/>
      <c r="O33" s="95"/>
      <c r="P33" s="95"/>
      <c r="Q33" s="95"/>
      <c r="R33" s="95"/>
      <c r="S33" s="95"/>
      <c r="T33" s="95"/>
      <c r="U33" s="95"/>
      <c r="V33" s="95"/>
      <c r="W33" s="96"/>
      <c r="X33" s="102">
        <v>45290</v>
      </c>
    </row>
    <row r="34" spans="1:24" ht="240" x14ac:dyDescent="0.2">
      <c r="B34" s="39">
        <f>B33+1</f>
        <v>15</v>
      </c>
      <c r="C34" s="75">
        <v>14415</v>
      </c>
      <c r="D34" s="2" t="s">
        <v>266</v>
      </c>
      <c r="E34" s="2" t="s">
        <v>18</v>
      </c>
      <c r="F34" s="2" t="s">
        <v>68</v>
      </c>
      <c r="G34" s="3" t="s">
        <v>40</v>
      </c>
      <c r="H34" s="7" t="s">
        <v>267</v>
      </c>
      <c r="I34" s="7" t="s">
        <v>270</v>
      </c>
      <c r="J34" s="42" t="s">
        <v>18</v>
      </c>
      <c r="K34" s="16">
        <v>135061044</v>
      </c>
      <c r="L34" s="94"/>
      <c r="M34" s="95"/>
      <c r="N34" s="95"/>
      <c r="O34" s="95"/>
      <c r="P34" s="95"/>
      <c r="Q34" s="95"/>
      <c r="R34" s="95"/>
      <c r="S34" s="95"/>
      <c r="T34" s="95"/>
      <c r="U34" s="95"/>
      <c r="V34" s="95"/>
      <c r="W34" s="96"/>
      <c r="X34" s="102" t="s">
        <v>350</v>
      </c>
    </row>
    <row r="35" spans="1:24" ht="144" x14ac:dyDescent="0.2">
      <c r="B35" s="39">
        <f>B34+1</f>
        <v>16</v>
      </c>
      <c r="C35" s="75">
        <v>14649</v>
      </c>
      <c r="D35" s="2" t="s">
        <v>268</v>
      </c>
      <c r="E35" s="2" t="s">
        <v>18</v>
      </c>
      <c r="F35" s="2" t="s">
        <v>68</v>
      </c>
      <c r="G35" s="3" t="s">
        <v>40</v>
      </c>
      <c r="H35" s="7" t="s">
        <v>269</v>
      </c>
      <c r="I35" s="7" t="s">
        <v>271</v>
      </c>
      <c r="J35" s="42" t="s">
        <v>18</v>
      </c>
      <c r="K35" s="16">
        <v>1293173657</v>
      </c>
      <c r="L35" s="94"/>
      <c r="M35" s="95"/>
      <c r="N35" s="95"/>
      <c r="O35" s="95"/>
      <c r="P35" s="95"/>
      <c r="Q35" s="95"/>
      <c r="R35" s="95"/>
      <c r="S35" s="95"/>
      <c r="T35" s="95"/>
      <c r="U35" s="95"/>
      <c r="V35" s="95"/>
      <c r="W35" s="96"/>
      <c r="X35" s="102" t="s">
        <v>350</v>
      </c>
    </row>
    <row r="36" spans="1:24" x14ac:dyDescent="0.2">
      <c r="B36" s="139" t="s">
        <v>18</v>
      </c>
      <c r="C36" s="139"/>
      <c r="D36" s="139"/>
      <c r="E36" s="139"/>
      <c r="F36" s="139"/>
      <c r="G36" s="139"/>
      <c r="H36" s="139"/>
      <c r="I36" s="139"/>
      <c r="J36" s="139"/>
      <c r="K36" s="139"/>
      <c r="L36" s="139"/>
      <c r="M36" s="139"/>
      <c r="N36" s="139"/>
      <c r="O36" s="139"/>
      <c r="P36" s="139"/>
      <c r="Q36" s="139"/>
      <c r="R36" s="139"/>
      <c r="S36" s="139"/>
      <c r="T36" s="139"/>
      <c r="U36" s="139"/>
      <c r="V36" s="139"/>
      <c r="W36" s="139"/>
      <c r="X36" s="139"/>
    </row>
    <row r="37" spans="1:24" ht="16" x14ac:dyDescent="0.2">
      <c r="B37" s="140" t="s">
        <v>296</v>
      </c>
      <c r="C37" s="141"/>
      <c r="D37" s="141"/>
      <c r="E37" s="141"/>
      <c r="F37" s="141"/>
      <c r="G37" s="141"/>
      <c r="H37" s="141"/>
      <c r="I37" s="141"/>
      <c r="J37" s="141"/>
      <c r="K37" s="141"/>
      <c r="L37" s="141"/>
      <c r="M37" s="141"/>
      <c r="N37" s="141"/>
      <c r="O37" s="141"/>
      <c r="P37" s="141"/>
      <c r="Q37" s="141"/>
      <c r="R37" s="141"/>
      <c r="S37" s="141"/>
      <c r="T37" s="141"/>
      <c r="U37" s="141"/>
      <c r="V37" s="141"/>
      <c r="W37" s="141"/>
      <c r="X37" s="142"/>
    </row>
    <row r="38" spans="1:24" ht="192" x14ac:dyDescent="0.2">
      <c r="B38" s="39">
        <f>B35+1</f>
        <v>17</v>
      </c>
      <c r="C38" s="72">
        <v>14025</v>
      </c>
      <c r="D38" s="67" t="s">
        <v>297</v>
      </c>
      <c r="E38" s="67" t="s">
        <v>18</v>
      </c>
      <c r="F38" s="67" t="s">
        <v>68</v>
      </c>
      <c r="G38" s="1" t="s">
        <v>40</v>
      </c>
      <c r="H38" s="6" t="s">
        <v>298</v>
      </c>
      <c r="I38" s="6" t="s">
        <v>299</v>
      </c>
      <c r="J38" s="42" t="s">
        <v>18</v>
      </c>
      <c r="K38" s="16">
        <v>0</v>
      </c>
      <c r="L38" s="94"/>
      <c r="M38" s="95"/>
      <c r="N38" s="95"/>
      <c r="O38" s="95"/>
      <c r="P38" s="95"/>
      <c r="Q38" s="95"/>
      <c r="R38" s="95"/>
      <c r="S38" s="95"/>
      <c r="T38" s="95"/>
      <c r="U38" s="95"/>
      <c r="V38" s="95"/>
      <c r="W38" s="96"/>
      <c r="X38" s="102" t="s">
        <v>350</v>
      </c>
    </row>
    <row r="39" spans="1:24" ht="15.75" customHeight="1" x14ac:dyDescent="0.2">
      <c r="B39" s="136" t="s">
        <v>18</v>
      </c>
      <c r="C39" s="137"/>
      <c r="D39" s="137"/>
      <c r="E39" s="137"/>
      <c r="F39" s="137"/>
      <c r="G39" s="137"/>
      <c r="H39" s="137"/>
      <c r="I39" s="137"/>
      <c r="J39" s="137"/>
      <c r="K39" s="137"/>
      <c r="L39" s="137"/>
      <c r="M39" s="137"/>
      <c r="N39" s="137"/>
      <c r="O39" s="137"/>
      <c r="P39" s="137"/>
      <c r="Q39" s="137"/>
      <c r="R39" s="137"/>
      <c r="S39" s="137"/>
      <c r="T39" s="137"/>
      <c r="U39" s="137"/>
      <c r="V39" s="137"/>
      <c r="W39" s="137"/>
      <c r="X39" s="138"/>
    </row>
    <row r="40" spans="1:24" ht="18" x14ac:dyDescent="0.2">
      <c r="A40" s="161" t="s">
        <v>71</v>
      </c>
      <c r="B40" s="161"/>
      <c r="C40" s="161"/>
      <c r="D40" s="161"/>
      <c r="E40" s="161"/>
      <c r="F40" s="161"/>
      <c r="G40" s="161"/>
      <c r="H40" s="161"/>
      <c r="I40" s="161"/>
      <c r="J40" s="161"/>
      <c r="K40" s="161"/>
      <c r="L40" s="161"/>
      <c r="M40" s="161"/>
      <c r="N40" s="161"/>
      <c r="O40" s="161"/>
      <c r="P40" s="161"/>
      <c r="Q40" s="161"/>
      <c r="R40" s="161"/>
      <c r="S40" s="161"/>
      <c r="T40" s="161"/>
      <c r="U40" s="161"/>
      <c r="V40" s="161"/>
      <c r="W40" s="161"/>
      <c r="X40" s="162"/>
    </row>
    <row r="41" spans="1:24" ht="19.5" customHeight="1" x14ac:dyDescent="0.2">
      <c r="B41" s="150" t="s">
        <v>72</v>
      </c>
      <c r="C41" s="151"/>
      <c r="D41" s="151"/>
      <c r="E41" s="151"/>
      <c r="F41" s="151"/>
      <c r="G41" s="151"/>
      <c r="H41" s="151"/>
      <c r="I41" s="151"/>
      <c r="J41" s="151"/>
      <c r="K41" s="151"/>
      <c r="L41" s="151"/>
      <c r="M41" s="151"/>
      <c r="N41" s="151"/>
      <c r="O41" s="151"/>
      <c r="P41" s="151"/>
      <c r="Q41" s="151"/>
      <c r="R41" s="151"/>
      <c r="S41" s="151"/>
      <c r="T41" s="151"/>
      <c r="U41" s="151"/>
      <c r="V41" s="151"/>
      <c r="W41" s="151"/>
      <c r="X41" s="152"/>
    </row>
    <row r="42" spans="1:24" ht="208" x14ac:dyDescent="0.2">
      <c r="B42" s="40">
        <f>B38+1</f>
        <v>18</v>
      </c>
      <c r="C42" s="77">
        <v>12897</v>
      </c>
      <c r="D42" s="4" t="s">
        <v>73</v>
      </c>
      <c r="E42" s="4" t="s">
        <v>18</v>
      </c>
      <c r="F42" s="4" t="s">
        <v>74</v>
      </c>
      <c r="G42" s="35" t="s">
        <v>75</v>
      </c>
      <c r="H42" s="8" t="s">
        <v>76</v>
      </c>
      <c r="I42" s="8" t="s">
        <v>77</v>
      </c>
      <c r="J42" s="43">
        <v>1</v>
      </c>
      <c r="K42" s="34">
        <v>73762735</v>
      </c>
      <c r="L42" s="89"/>
      <c r="M42" s="90"/>
      <c r="N42" s="90"/>
      <c r="O42" s="90"/>
      <c r="P42" s="90"/>
      <c r="Q42" s="90"/>
      <c r="R42" s="90"/>
      <c r="S42" s="90"/>
      <c r="T42" s="90"/>
      <c r="U42" s="90"/>
      <c r="V42" s="91"/>
      <c r="W42" s="92"/>
      <c r="X42" s="106">
        <v>45229</v>
      </c>
    </row>
    <row r="43" spans="1:24" ht="160" x14ac:dyDescent="0.2">
      <c r="B43" s="40">
        <f>B42+1</f>
        <v>19</v>
      </c>
      <c r="C43" s="70">
        <v>13278</v>
      </c>
      <c r="D43" s="4" t="s">
        <v>287</v>
      </c>
      <c r="E43" s="4" t="s">
        <v>288</v>
      </c>
      <c r="F43" s="4" t="s">
        <v>289</v>
      </c>
      <c r="G43" s="35" t="s">
        <v>290</v>
      </c>
      <c r="H43" s="8" t="s">
        <v>291</v>
      </c>
      <c r="I43" s="8" t="s">
        <v>292</v>
      </c>
      <c r="J43" s="43">
        <v>1</v>
      </c>
      <c r="K43" s="34">
        <v>0</v>
      </c>
      <c r="L43" s="89"/>
      <c r="M43" s="90"/>
      <c r="N43" s="90"/>
      <c r="O43" s="90"/>
      <c r="P43" s="90"/>
      <c r="Q43" s="90"/>
      <c r="R43" s="91"/>
      <c r="S43" s="91"/>
      <c r="T43" s="91"/>
      <c r="U43" s="91"/>
      <c r="V43" s="91"/>
      <c r="W43" s="92"/>
      <c r="X43" s="106">
        <v>45107</v>
      </c>
    </row>
    <row r="44" spans="1:24" s="24" customFormat="1" ht="80" x14ac:dyDescent="0.2">
      <c r="B44" s="40">
        <f>B43+1</f>
        <v>20</v>
      </c>
      <c r="C44" s="77">
        <v>13518</v>
      </c>
      <c r="D44" s="4" t="s">
        <v>78</v>
      </c>
      <c r="E44" s="4" t="s">
        <v>79</v>
      </c>
      <c r="F44" s="4" t="s">
        <v>80</v>
      </c>
      <c r="G44" s="35" t="s">
        <v>81</v>
      </c>
      <c r="H44" s="8" t="s">
        <v>82</v>
      </c>
      <c r="I44" s="8" t="s">
        <v>83</v>
      </c>
      <c r="J44" s="43">
        <v>1</v>
      </c>
      <c r="K44" s="34">
        <v>218461490</v>
      </c>
      <c r="L44" s="89"/>
      <c r="M44" s="90"/>
      <c r="N44" s="90"/>
      <c r="O44" s="90"/>
      <c r="P44" s="90"/>
      <c r="Q44" s="90"/>
      <c r="R44" s="90"/>
      <c r="S44" s="90"/>
      <c r="T44" s="90"/>
      <c r="U44" s="91"/>
      <c r="V44" s="91"/>
      <c r="W44" s="92"/>
      <c r="X44" s="106">
        <v>45199</v>
      </c>
    </row>
    <row r="45" spans="1:24" s="24" customFormat="1" ht="128" x14ac:dyDescent="0.2">
      <c r="B45" s="40">
        <f>B44+1</f>
        <v>21</v>
      </c>
      <c r="C45" s="77">
        <v>13523</v>
      </c>
      <c r="D45" s="23" t="s">
        <v>84</v>
      </c>
      <c r="E45" s="23" t="s">
        <v>85</v>
      </c>
      <c r="F45" s="23" t="s">
        <v>86</v>
      </c>
      <c r="G45" s="27" t="s">
        <v>87</v>
      </c>
      <c r="H45" s="25" t="s">
        <v>88</v>
      </c>
      <c r="I45" s="25" t="s">
        <v>89</v>
      </c>
      <c r="J45" s="44">
        <v>1</v>
      </c>
      <c r="K45" s="26">
        <v>75616429</v>
      </c>
      <c r="L45" s="89"/>
      <c r="M45" s="90"/>
      <c r="N45" s="90"/>
      <c r="O45" s="90"/>
      <c r="P45" s="90"/>
      <c r="Q45" s="90"/>
      <c r="R45" s="90"/>
      <c r="S45" s="90"/>
      <c r="T45" s="90"/>
      <c r="U45" s="90"/>
      <c r="V45" s="90"/>
      <c r="W45" s="92"/>
      <c r="X45" s="106">
        <v>45260</v>
      </c>
    </row>
    <row r="46" spans="1:24" s="24" customFormat="1" ht="192" x14ac:dyDescent="0.2">
      <c r="B46" s="40">
        <f t="shared" ref="B46:B60" si="3">B45+1</f>
        <v>22</v>
      </c>
      <c r="C46" s="77">
        <v>13530</v>
      </c>
      <c r="D46" s="23" t="s">
        <v>90</v>
      </c>
      <c r="E46" s="23" t="s">
        <v>91</v>
      </c>
      <c r="F46" s="23" t="s">
        <v>92</v>
      </c>
      <c r="G46" s="27" t="s">
        <v>93</v>
      </c>
      <c r="H46" s="25" t="s">
        <v>94</v>
      </c>
      <c r="I46" s="25" t="s">
        <v>95</v>
      </c>
      <c r="J46" s="44">
        <v>1</v>
      </c>
      <c r="K46" s="26">
        <v>76999249</v>
      </c>
      <c r="L46" s="89"/>
      <c r="M46" s="90"/>
      <c r="N46" s="90"/>
      <c r="O46" s="90"/>
      <c r="P46" s="90"/>
      <c r="Q46" s="90"/>
      <c r="R46" s="90"/>
      <c r="S46" s="90"/>
      <c r="T46" s="90"/>
      <c r="U46" s="90"/>
      <c r="V46" s="90"/>
      <c r="W46" s="92"/>
      <c r="X46" s="106">
        <v>45260</v>
      </c>
    </row>
    <row r="47" spans="1:24" s="24" customFormat="1" ht="272" x14ac:dyDescent="0.2">
      <c r="B47" s="40">
        <f t="shared" si="3"/>
        <v>23</v>
      </c>
      <c r="C47" s="77">
        <v>13532</v>
      </c>
      <c r="D47" s="23" t="s">
        <v>96</v>
      </c>
      <c r="E47" s="23" t="s">
        <v>97</v>
      </c>
      <c r="F47" s="23" t="s">
        <v>98</v>
      </c>
      <c r="G47" s="27" t="s">
        <v>99</v>
      </c>
      <c r="H47" s="25" t="s">
        <v>100</v>
      </c>
      <c r="I47" s="25" t="s">
        <v>101</v>
      </c>
      <c r="J47" s="44">
        <v>1</v>
      </c>
      <c r="K47" s="26">
        <v>56622348</v>
      </c>
      <c r="L47" s="89"/>
      <c r="M47" s="90"/>
      <c r="N47" s="90"/>
      <c r="O47" s="90"/>
      <c r="P47" s="90"/>
      <c r="Q47" s="91"/>
      <c r="R47" s="91"/>
      <c r="S47" s="91"/>
      <c r="T47" s="91"/>
      <c r="U47" s="91"/>
      <c r="V47" s="91"/>
      <c r="W47" s="92"/>
      <c r="X47" s="106">
        <v>45076</v>
      </c>
    </row>
    <row r="48" spans="1:24" s="24" customFormat="1" ht="128" x14ac:dyDescent="0.2">
      <c r="B48" s="40">
        <f t="shared" si="3"/>
        <v>24</v>
      </c>
      <c r="C48" s="77">
        <v>13537</v>
      </c>
      <c r="D48" s="23" t="s">
        <v>102</v>
      </c>
      <c r="E48" s="23" t="s">
        <v>103</v>
      </c>
      <c r="F48" s="23" t="s">
        <v>104</v>
      </c>
      <c r="G48" s="27" t="s">
        <v>105</v>
      </c>
      <c r="H48" s="25" t="s">
        <v>106</v>
      </c>
      <c r="I48" s="25" t="s">
        <v>107</v>
      </c>
      <c r="J48" s="44">
        <v>1</v>
      </c>
      <c r="K48" s="26">
        <v>102516654</v>
      </c>
      <c r="L48" s="89"/>
      <c r="M48" s="90"/>
      <c r="N48" s="90"/>
      <c r="O48" s="90"/>
      <c r="P48" s="91"/>
      <c r="Q48" s="91"/>
      <c r="R48" s="91"/>
      <c r="S48" s="91"/>
      <c r="T48" s="91"/>
      <c r="U48" s="91"/>
      <c r="V48" s="91"/>
      <c r="W48" s="92"/>
      <c r="X48" s="106">
        <v>45046</v>
      </c>
    </row>
    <row r="49" spans="2:24" s="24" customFormat="1" ht="112" x14ac:dyDescent="0.2">
      <c r="B49" s="40">
        <f t="shared" si="3"/>
        <v>25</v>
      </c>
      <c r="C49" s="77">
        <v>13656</v>
      </c>
      <c r="D49" s="23" t="s">
        <v>108</v>
      </c>
      <c r="E49" s="23" t="s">
        <v>281</v>
      </c>
      <c r="F49" s="23" t="s">
        <v>109</v>
      </c>
      <c r="G49" s="27" t="s">
        <v>110</v>
      </c>
      <c r="H49" s="25" t="s">
        <v>263</v>
      </c>
      <c r="I49" s="8" t="s">
        <v>111</v>
      </c>
      <c r="J49" s="44">
        <v>1</v>
      </c>
      <c r="K49" s="26">
        <v>817826522</v>
      </c>
      <c r="L49" s="89"/>
      <c r="M49" s="90"/>
      <c r="N49" s="90"/>
      <c r="O49" s="90"/>
      <c r="P49" s="90"/>
      <c r="Q49" s="90"/>
      <c r="R49" s="90"/>
      <c r="S49" s="91"/>
      <c r="T49" s="91"/>
      <c r="U49" s="91"/>
      <c r="V49" s="91"/>
      <c r="W49" s="92"/>
      <c r="X49" s="106">
        <v>45137</v>
      </c>
    </row>
    <row r="50" spans="2:24" s="24" customFormat="1" ht="64" x14ac:dyDescent="0.2">
      <c r="B50" s="40">
        <f t="shared" si="3"/>
        <v>26</v>
      </c>
      <c r="C50" s="77">
        <v>13747</v>
      </c>
      <c r="D50" s="4" t="s">
        <v>112</v>
      </c>
      <c r="E50" s="4" t="s">
        <v>18</v>
      </c>
      <c r="F50" s="4" t="s">
        <v>113</v>
      </c>
      <c r="G50" s="35" t="s">
        <v>114</v>
      </c>
      <c r="H50" s="8" t="s">
        <v>115</v>
      </c>
      <c r="I50" s="8" t="s">
        <v>116</v>
      </c>
      <c r="J50" s="43">
        <v>1</v>
      </c>
      <c r="K50" s="34">
        <v>55478614</v>
      </c>
      <c r="L50" s="89"/>
      <c r="M50" s="90"/>
      <c r="N50" s="90"/>
      <c r="O50" s="90"/>
      <c r="P50" s="90"/>
      <c r="Q50" s="91"/>
      <c r="R50" s="91"/>
      <c r="S50" s="91"/>
      <c r="T50" s="91"/>
      <c r="U50" s="91"/>
      <c r="V50" s="91"/>
      <c r="W50" s="92"/>
      <c r="X50" s="106">
        <v>45076</v>
      </c>
    </row>
    <row r="51" spans="2:24" s="24" customFormat="1" ht="112" x14ac:dyDescent="0.2">
      <c r="B51" s="40">
        <f t="shared" si="3"/>
        <v>27</v>
      </c>
      <c r="C51" s="77">
        <v>14124</v>
      </c>
      <c r="D51" s="23" t="s">
        <v>117</v>
      </c>
      <c r="E51" s="23" t="s">
        <v>18</v>
      </c>
      <c r="F51" s="23" t="s">
        <v>118</v>
      </c>
      <c r="G51" s="27" t="s">
        <v>119</v>
      </c>
      <c r="H51" s="25" t="s">
        <v>120</v>
      </c>
      <c r="I51" s="25" t="s">
        <v>121</v>
      </c>
      <c r="J51" s="44">
        <v>1</v>
      </c>
      <c r="K51" s="26">
        <v>61830410</v>
      </c>
      <c r="L51" s="89"/>
      <c r="M51" s="90"/>
      <c r="N51" s="90"/>
      <c r="O51" s="90"/>
      <c r="P51" s="91"/>
      <c r="Q51" s="91"/>
      <c r="R51" s="91"/>
      <c r="S51" s="91"/>
      <c r="T51" s="91"/>
      <c r="U51" s="91"/>
      <c r="V51" s="91"/>
      <c r="W51" s="92"/>
      <c r="X51" s="106">
        <v>45046</v>
      </c>
    </row>
    <row r="52" spans="2:24" s="24" customFormat="1" ht="112" x14ac:dyDescent="0.2">
      <c r="B52" s="40">
        <f t="shared" si="3"/>
        <v>28</v>
      </c>
      <c r="C52" s="77">
        <v>14125</v>
      </c>
      <c r="D52" s="23" t="s">
        <v>122</v>
      </c>
      <c r="E52" s="23" t="s">
        <v>18</v>
      </c>
      <c r="F52" s="23" t="s">
        <v>123</v>
      </c>
      <c r="G52" s="27" t="s">
        <v>124</v>
      </c>
      <c r="H52" s="25" t="s">
        <v>125</v>
      </c>
      <c r="I52" s="25" t="s">
        <v>126</v>
      </c>
      <c r="J52" s="44">
        <v>1</v>
      </c>
      <c r="K52" s="26">
        <v>264468046</v>
      </c>
      <c r="L52" s="89"/>
      <c r="M52" s="90"/>
      <c r="N52" s="91"/>
      <c r="O52" s="91"/>
      <c r="P52" s="91"/>
      <c r="Q52" s="91"/>
      <c r="R52" s="91"/>
      <c r="S52" s="91"/>
      <c r="T52" s="91"/>
      <c r="U52" s="91"/>
      <c r="V52" s="91"/>
      <c r="W52" s="92"/>
      <c r="X52" s="106">
        <v>44985</v>
      </c>
    </row>
    <row r="53" spans="2:24" s="24" customFormat="1" ht="96" x14ac:dyDescent="0.2">
      <c r="B53" s="40">
        <f t="shared" si="3"/>
        <v>29</v>
      </c>
      <c r="C53" s="77">
        <v>14127</v>
      </c>
      <c r="D53" s="23" t="s">
        <v>127</v>
      </c>
      <c r="E53" s="23" t="s">
        <v>18</v>
      </c>
      <c r="F53" s="23" t="s">
        <v>128</v>
      </c>
      <c r="G53" s="27" t="s">
        <v>129</v>
      </c>
      <c r="H53" s="25" t="s">
        <v>130</v>
      </c>
      <c r="I53" s="25" t="s">
        <v>131</v>
      </c>
      <c r="J53" s="44">
        <v>1</v>
      </c>
      <c r="K53" s="26">
        <v>293410363</v>
      </c>
      <c r="L53" s="89"/>
      <c r="M53" s="90"/>
      <c r="N53" s="90"/>
      <c r="O53" s="90"/>
      <c r="P53" s="91"/>
      <c r="Q53" s="91"/>
      <c r="R53" s="91"/>
      <c r="S53" s="91"/>
      <c r="T53" s="91"/>
      <c r="U53" s="91"/>
      <c r="V53" s="91"/>
      <c r="W53" s="92"/>
      <c r="X53" s="106">
        <v>45046</v>
      </c>
    </row>
    <row r="54" spans="2:24" s="24" customFormat="1" ht="176" x14ac:dyDescent="0.2">
      <c r="B54" s="40">
        <f t="shared" si="3"/>
        <v>30</v>
      </c>
      <c r="C54" s="77">
        <v>14178</v>
      </c>
      <c r="D54" s="23" t="s">
        <v>132</v>
      </c>
      <c r="E54" s="23" t="s">
        <v>18</v>
      </c>
      <c r="F54" s="23" t="s">
        <v>133</v>
      </c>
      <c r="G54" s="27" t="s">
        <v>134</v>
      </c>
      <c r="H54" s="25" t="s">
        <v>135</v>
      </c>
      <c r="I54" s="25" t="s">
        <v>136</v>
      </c>
      <c r="J54" s="44">
        <v>1</v>
      </c>
      <c r="K54" s="26">
        <v>110195456</v>
      </c>
      <c r="L54" s="89"/>
      <c r="M54" s="90"/>
      <c r="N54" s="90"/>
      <c r="O54" s="90"/>
      <c r="P54" s="90"/>
      <c r="Q54" s="90"/>
      <c r="R54" s="90"/>
      <c r="S54" s="90"/>
      <c r="T54" s="90"/>
      <c r="U54" s="90"/>
      <c r="V54" s="90"/>
      <c r="W54" s="93"/>
      <c r="X54" s="106">
        <v>45290</v>
      </c>
    </row>
    <row r="55" spans="2:24" s="24" customFormat="1" ht="160" x14ac:dyDescent="0.2">
      <c r="B55" s="40">
        <f t="shared" si="3"/>
        <v>31</v>
      </c>
      <c r="C55" s="77">
        <v>14233</v>
      </c>
      <c r="D55" s="23" t="s">
        <v>137</v>
      </c>
      <c r="E55" s="23" t="s">
        <v>138</v>
      </c>
      <c r="F55" s="23" t="s">
        <v>139</v>
      </c>
      <c r="G55" s="27" t="s">
        <v>140</v>
      </c>
      <c r="H55" s="25" t="s">
        <v>141</v>
      </c>
      <c r="I55" s="25" t="s">
        <v>142</v>
      </c>
      <c r="J55" s="44">
        <v>1</v>
      </c>
      <c r="K55" s="26">
        <v>505213464</v>
      </c>
      <c r="L55" s="89"/>
      <c r="M55" s="90"/>
      <c r="N55" s="90"/>
      <c r="O55" s="90"/>
      <c r="P55" s="90"/>
      <c r="Q55" s="91"/>
      <c r="R55" s="91"/>
      <c r="S55" s="91"/>
      <c r="T55" s="91"/>
      <c r="U55" s="91"/>
      <c r="V55" s="91"/>
      <c r="W55" s="92"/>
      <c r="X55" s="106">
        <v>45076</v>
      </c>
    </row>
    <row r="56" spans="2:24" s="24" customFormat="1" ht="176" x14ac:dyDescent="0.2">
      <c r="B56" s="40">
        <f t="shared" si="3"/>
        <v>32</v>
      </c>
      <c r="C56" s="77">
        <v>14234</v>
      </c>
      <c r="D56" s="23" t="s">
        <v>143</v>
      </c>
      <c r="E56" s="23" t="s">
        <v>18</v>
      </c>
      <c r="F56" s="23" t="s">
        <v>144</v>
      </c>
      <c r="G56" s="27" t="s">
        <v>145</v>
      </c>
      <c r="H56" s="25" t="s">
        <v>146</v>
      </c>
      <c r="I56" s="25" t="s">
        <v>147</v>
      </c>
      <c r="J56" s="44">
        <v>1</v>
      </c>
      <c r="K56" s="26">
        <v>496713226</v>
      </c>
      <c r="L56" s="89"/>
      <c r="M56" s="90"/>
      <c r="N56" s="90"/>
      <c r="O56" s="90"/>
      <c r="P56" s="90"/>
      <c r="Q56" s="91"/>
      <c r="R56" s="91"/>
      <c r="S56" s="91"/>
      <c r="T56" s="91"/>
      <c r="U56" s="91"/>
      <c r="V56" s="91"/>
      <c r="W56" s="92"/>
      <c r="X56" s="106">
        <v>45076</v>
      </c>
    </row>
    <row r="57" spans="2:24" s="24" customFormat="1" ht="208" x14ac:dyDescent="0.2">
      <c r="B57" s="40">
        <f t="shared" si="3"/>
        <v>33</v>
      </c>
      <c r="C57" s="78">
        <v>14488</v>
      </c>
      <c r="D57" s="5" t="s">
        <v>148</v>
      </c>
      <c r="E57" s="5" t="s">
        <v>18</v>
      </c>
      <c r="F57" s="5" t="s">
        <v>149</v>
      </c>
      <c r="G57" s="37" t="s">
        <v>150</v>
      </c>
      <c r="H57" s="9" t="s">
        <v>151</v>
      </c>
      <c r="I57" s="9" t="s">
        <v>152</v>
      </c>
      <c r="J57" s="50">
        <v>1</v>
      </c>
      <c r="K57" s="22">
        <v>124911080</v>
      </c>
      <c r="L57" s="97"/>
      <c r="M57" s="98"/>
      <c r="N57" s="98"/>
      <c r="O57" s="98"/>
      <c r="P57" s="98"/>
      <c r="Q57" s="98"/>
      <c r="R57" s="98"/>
      <c r="S57" s="98"/>
      <c r="T57" s="98"/>
      <c r="U57" s="98"/>
      <c r="V57" s="99"/>
      <c r="W57" s="100"/>
      <c r="X57" s="106">
        <v>45229</v>
      </c>
    </row>
    <row r="58" spans="2:24" s="24" customFormat="1" ht="96" x14ac:dyDescent="0.2">
      <c r="B58" s="40">
        <f t="shared" si="3"/>
        <v>34</v>
      </c>
      <c r="C58" s="78">
        <v>14690</v>
      </c>
      <c r="D58" s="5" t="s">
        <v>153</v>
      </c>
      <c r="E58" s="5" t="s">
        <v>18</v>
      </c>
      <c r="F58" s="5" t="s">
        <v>154</v>
      </c>
      <c r="G58" s="37" t="s">
        <v>155</v>
      </c>
      <c r="H58" s="9" t="s">
        <v>156</v>
      </c>
      <c r="I58" s="9" t="s">
        <v>157</v>
      </c>
      <c r="J58" s="50">
        <v>1</v>
      </c>
      <c r="K58" s="22">
        <v>1324871</v>
      </c>
      <c r="L58" s="97"/>
      <c r="M58" s="98"/>
      <c r="N58" s="98"/>
      <c r="O58" s="99"/>
      <c r="P58" s="99"/>
      <c r="Q58" s="99"/>
      <c r="R58" s="99"/>
      <c r="S58" s="99"/>
      <c r="T58" s="99"/>
      <c r="U58" s="99"/>
      <c r="V58" s="99"/>
      <c r="W58" s="100"/>
      <c r="X58" s="107">
        <v>45015</v>
      </c>
    </row>
    <row r="59" spans="2:24" s="24" customFormat="1" ht="237.75" customHeight="1" x14ac:dyDescent="0.2">
      <c r="B59" s="40">
        <f t="shared" si="3"/>
        <v>35</v>
      </c>
      <c r="C59" s="76">
        <v>14692</v>
      </c>
      <c r="D59" s="23" t="s">
        <v>158</v>
      </c>
      <c r="E59" s="23" t="s">
        <v>18</v>
      </c>
      <c r="F59" s="23" t="s">
        <v>159</v>
      </c>
      <c r="G59" s="27" t="s">
        <v>160</v>
      </c>
      <c r="H59" s="25" t="s">
        <v>161</v>
      </c>
      <c r="I59" s="25" t="s">
        <v>162</v>
      </c>
      <c r="J59" s="44">
        <v>1</v>
      </c>
      <c r="K59" s="26">
        <v>313032930</v>
      </c>
      <c r="L59" s="89"/>
      <c r="M59" s="90"/>
      <c r="N59" s="90"/>
      <c r="O59" s="90"/>
      <c r="P59" s="90"/>
      <c r="Q59" s="90"/>
      <c r="R59" s="90"/>
      <c r="S59" s="90"/>
      <c r="T59" s="90"/>
      <c r="U59" s="90"/>
      <c r="V59" s="90"/>
      <c r="W59" s="93"/>
      <c r="X59" s="106" t="s">
        <v>350</v>
      </c>
    </row>
    <row r="60" spans="2:24" s="24" customFormat="1" ht="176" x14ac:dyDescent="0.2">
      <c r="B60" s="40">
        <f t="shared" si="3"/>
        <v>36</v>
      </c>
      <c r="C60" s="76">
        <v>14693</v>
      </c>
      <c r="D60" s="23" t="s">
        <v>163</v>
      </c>
      <c r="E60" s="23" t="s">
        <v>18</v>
      </c>
      <c r="F60" s="23" t="s">
        <v>164</v>
      </c>
      <c r="G60" s="27" t="s">
        <v>165</v>
      </c>
      <c r="H60" s="25" t="s">
        <v>166</v>
      </c>
      <c r="I60" s="25" t="s">
        <v>167</v>
      </c>
      <c r="J60" s="44">
        <v>1</v>
      </c>
      <c r="K60" s="26">
        <v>85207981</v>
      </c>
      <c r="L60" s="89"/>
      <c r="M60" s="90"/>
      <c r="N60" s="90"/>
      <c r="O60" s="90"/>
      <c r="P60" s="90"/>
      <c r="Q60" s="90"/>
      <c r="R60" s="90"/>
      <c r="S60" s="90"/>
      <c r="T60" s="90"/>
      <c r="U60" s="90"/>
      <c r="V60" s="91"/>
      <c r="W60" s="92"/>
      <c r="X60" s="106">
        <v>45229</v>
      </c>
    </row>
    <row r="61" spans="2:24" s="24" customFormat="1" ht="144" x14ac:dyDescent="0.2">
      <c r="B61" s="40">
        <f>B60+1</f>
        <v>37</v>
      </c>
      <c r="C61" s="76">
        <v>14911</v>
      </c>
      <c r="D61" s="23" t="s">
        <v>272</v>
      </c>
      <c r="E61" s="23" t="s">
        <v>18</v>
      </c>
      <c r="F61" s="23" t="s">
        <v>275</v>
      </c>
      <c r="G61" s="27" t="s">
        <v>276</v>
      </c>
      <c r="H61" s="25" t="s">
        <v>273</v>
      </c>
      <c r="I61" s="25" t="s">
        <v>279</v>
      </c>
      <c r="J61" s="44">
        <v>1</v>
      </c>
      <c r="K61" s="26">
        <v>61127295</v>
      </c>
      <c r="L61" s="89"/>
      <c r="M61" s="90"/>
      <c r="N61" s="90"/>
      <c r="O61" s="90"/>
      <c r="P61" s="90"/>
      <c r="Q61" s="90"/>
      <c r="R61" s="90"/>
      <c r="S61" s="90"/>
      <c r="T61" s="90"/>
      <c r="U61" s="90"/>
      <c r="V61" s="90"/>
      <c r="W61" s="93"/>
      <c r="X61" s="106" t="s">
        <v>350</v>
      </c>
    </row>
    <row r="62" spans="2:24" s="24" customFormat="1" ht="112" x14ac:dyDescent="0.2">
      <c r="B62" s="40">
        <f>B61+1</f>
        <v>38</v>
      </c>
      <c r="C62" s="76">
        <v>14912</v>
      </c>
      <c r="D62" s="23" t="s">
        <v>274</v>
      </c>
      <c r="E62" s="23" t="s">
        <v>18</v>
      </c>
      <c r="F62" s="23" t="s">
        <v>277</v>
      </c>
      <c r="G62" s="27" t="s">
        <v>278</v>
      </c>
      <c r="H62" s="25" t="s">
        <v>273</v>
      </c>
      <c r="I62" s="25" t="s">
        <v>279</v>
      </c>
      <c r="J62" s="44">
        <v>1</v>
      </c>
      <c r="K62" s="26">
        <v>56247488</v>
      </c>
      <c r="L62" s="89"/>
      <c r="M62" s="90"/>
      <c r="N62" s="90"/>
      <c r="O62" s="90"/>
      <c r="P62" s="90"/>
      <c r="Q62" s="90"/>
      <c r="R62" s="90"/>
      <c r="S62" s="90"/>
      <c r="T62" s="90"/>
      <c r="U62" s="90"/>
      <c r="V62" s="90"/>
      <c r="W62" s="93"/>
      <c r="X62" s="106" t="s">
        <v>350</v>
      </c>
    </row>
    <row r="63" spans="2:24" s="24" customFormat="1" ht="15.75" customHeight="1" x14ac:dyDescent="0.2">
      <c r="B63" s="136" t="s">
        <v>18</v>
      </c>
      <c r="C63" s="137"/>
      <c r="D63" s="137"/>
      <c r="E63" s="137"/>
      <c r="F63" s="137"/>
      <c r="G63" s="137"/>
      <c r="H63" s="137"/>
      <c r="I63" s="137"/>
      <c r="J63" s="137"/>
      <c r="K63" s="137"/>
      <c r="L63" s="137"/>
      <c r="M63" s="137"/>
      <c r="N63" s="137"/>
      <c r="O63" s="137"/>
      <c r="P63" s="137"/>
      <c r="Q63" s="137"/>
      <c r="R63" s="137"/>
      <c r="S63" s="137"/>
      <c r="T63" s="137"/>
      <c r="U63" s="137"/>
      <c r="V63" s="137"/>
      <c r="W63" s="137"/>
      <c r="X63" s="138"/>
    </row>
    <row r="64" spans="2:24" s="24" customFormat="1" ht="19.5" customHeight="1" x14ac:dyDescent="0.2">
      <c r="B64" s="181" t="s">
        <v>168</v>
      </c>
      <c r="C64" s="182"/>
      <c r="D64" s="182"/>
      <c r="E64" s="182"/>
      <c r="F64" s="182"/>
      <c r="G64" s="182"/>
      <c r="H64" s="182"/>
      <c r="I64" s="182"/>
      <c r="J64" s="182"/>
      <c r="K64" s="182"/>
      <c r="L64" s="182"/>
      <c r="M64" s="182"/>
      <c r="N64" s="182"/>
      <c r="O64" s="182"/>
      <c r="P64" s="182"/>
      <c r="Q64" s="182"/>
      <c r="R64" s="182"/>
      <c r="S64" s="182"/>
      <c r="T64" s="182"/>
      <c r="U64" s="182"/>
      <c r="V64" s="182"/>
      <c r="W64" s="182"/>
      <c r="X64" s="183"/>
    </row>
    <row r="65" spans="2:24" s="24" customFormat="1" ht="80" x14ac:dyDescent="0.2">
      <c r="B65" s="40">
        <f>B62+1</f>
        <v>39</v>
      </c>
      <c r="C65" s="76">
        <v>14723</v>
      </c>
      <c r="D65" s="4" t="s">
        <v>170</v>
      </c>
      <c r="E65" s="4" t="s">
        <v>18</v>
      </c>
      <c r="F65" s="4" t="s">
        <v>171</v>
      </c>
      <c r="G65" s="35" t="s">
        <v>172</v>
      </c>
      <c r="H65" s="8" t="s">
        <v>173</v>
      </c>
      <c r="I65" s="8" t="s">
        <v>174</v>
      </c>
      <c r="J65" s="43">
        <v>1</v>
      </c>
      <c r="K65" s="34">
        <v>691787</v>
      </c>
      <c r="L65" s="89"/>
      <c r="M65" s="90"/>
      <c r="N65" s="90"/>
      <c r="O65" s="90"/>
      <c r="P65" s="90"/>
      <c r="Q65" s="90"/>
      <c r="R65" s="90"/>
      <c r="S65" s="90"/>
      <c r="T65" s="90"/>
      <c r="U65" s="90"/>
      <c r="V65" s="90"/>
      <c r="W65" s="93"/>
      <c r="X65" s="106">
        <v>45290</v>
      </c>
    </row>
    <row r="66" spans="2:24" s="24" customFormat="1" x14ac:dyDescent="0.2">
      <c r="B66" s="163" t="s">
        <v>18</v>
      </c>
      <c r="C66" s="164"/>
      <c r="D66" s="164"/>
      <c r="E66" s="164"/>
      <c r="F66" s="164"/>
      <c r="G66" s="164"/>
      <c r="H66" s="164"/>
      <c r="I66" s="164"/>
      <c r="J66" s="164"/>
      <c r="K66" s="164"/>
      <c r="L66" s="164"/>
      <c r="M66" s="164"/>
      <c r="N66" s="164"/>
      <c r="O66" s="164"/>
      <c r="P66" s="164"/>
      <c r="Q66" s="164"/>
      <c r="R66" s="164"/>
      <c r="S66" s="164"/>
      <c r="T66" s="164"/>
      <c r="U66" s="164"/>
      <c r="V66" s="164"/>
      <c r="W66" s="164"/>
      <c r="X66" s="165"/>
    </row>
    <row r="67" spans="2:24" s="24" customFormat="1" ht="16" x14ac:dyDescent="0.2">
      <c r="B67" s="166" t="s">
        <v>300</v>
      </c>
      <c r="C67" s="167"/>
      <c r="D67" s="167"/>
      <c r="E67" s="167"/>
      <c r="F67" s="167"/>
      <c r="G67" s="167"/>
      <c r="H67" s="167"/>
      <c r="I67" s="167"/>
      <c r="J67" s="167"/>
      <c r="K67" s="167"/>
      <c r="L67" s="167"/>
      <c r="M67" s="167"/>
      <c r="N67" s="167"/>
      <c r="O67" s="167"/>
      <c r="P67" s="167"/>
      <c r="Q67" s="167"/>
      <c r="R67" s="167"/>
      <c r="S67" s="167"/>
      <c r="T67" s="167"/>
      <c r="U67" s="167"/>
      <c r="V67" s="167"/>
      <c r="W67" s="167"/>
      <c r="X67" s="168"/>
    </row>
    <row r="68" spans="2:24" s="24" customFormat="1" ht="160" x14ac:dyDescent="0.2">
      <c r="B68" s="68">
        <f>B65+1</f>
        <v>40</v>
      </c>
      <c r="C68" s="72">
        <v>14506</v>
      </c>
      <c r="D68" s="4" t="s">
        <v>301</v>
      </c>
      <c r="E68" s="4" t="s">
        <v>18</v>
      </c>
      <c r="F68" s="4" t="s">
        <v>302</v>
      </c>
      <c r="G68" s="35" t="s">
        <v>303</v>
      </c>
      <c r="H68" s="8" t="s">
        <v>304</v>
      </c>
      <c r="I68" s="8" t="s">
        <v>305</v>
      </c>
      <c r="J68" s="44">
        <v>1</v>
      </c>
      <c r="K68" s="26">
        <v>0</v>
      </c>
      <c r="L68" s="89"/>
      <c r="M68" s="90"/>
      <c r="N68" s="90"/>
      <c r="O68" s="90"/>
      <c r="P68" s="91"/>
      <c r="Q68" s="91"/>
      <c r="R68" s="91"/>
      <c r="S68" s="91"/>
      <c r="T68" s="91"/>
      <c r="U68" s="91"/>
      <c r="V68" s="91"/>
      <c r="W68" s="92"/>
      <c r="X68" s="106">
        <v>45046</v>
      </c>
    </row>
    <row r="69" spans="2:24" s="24" customFormat="1" ht="64" x14ac:dyDescent="0.2">
      <c r="B69" s="40">
        <f>B68+1</f>
        <v>41</v>
      </c>
      <c r="C69" s="72">
        <v>14540</v>
      </c>
      <c r="D69" s="4" t="s">
        <v>306</v>
      </c>
      <c r="E69" s="4" t="s">
        <v>18</v>
      </c>
      <c r="F69" s="4" t="s">
        <v>307</v>
      </c>
      <c r="G69" s="35" t="s">
        <v>18</v>
      </c>
      <c r="H69" s="8" t="s">
        <v>308</v>
      </c>
      <c r="I69" s="8" t="s">
        <v>309</v>
      </c>
      <c r="J69" s="44">
        <v>1</v>
      </c>
      <c r="K69" s="26">
        <v>0</v>
      </c>
      <c r="L69" s="110"/>
      <c r="M69" s="91"/>
      <c r="N69" s="91"/>
      <c r="O69" s="90"/>
      <c r="P69" s="90"/>
      <c r="Q69" s="90"/>
      <c r="R69" s="90"/>
      <c r="S69" s="90"/>
      <c r="T69" s="90"/>
      <c r="U69" s="90"/>
      <c r="V69" s="90"/>
      <c r="W69" s="93"/>
      <c r="X69" s="106" t="s">
        <v>350</v>
      </c>
    </row>
    <row r="70" spans="2:24" s="24" customFormat="1" ht="112" x14ac:dyDescent="0.2">
      <c r="B70" s="40">
        <f>B69+1</f>
        <v>42</v>
      </c>
      <c r="C70" s="72">
        <v>14604</v>
      </c>
      <c r="D70" s="4" t="s">
        <v>310</v>
      </c>
      <c r="E70" s="4" t="s">
        <v>18</v>
      </c>
      <c r="F70" s="4" t="s">
        <v>311</v>
      </c>
      <c r="G70" s="35" t="s">
        <v>18</v>
      </c>
      <c r="H70" s="8" t="s">
        <v>312</v>
      </c>
      <c r="I70" s="8" t="s">
        <v>313</v>
      </c>
      <c r="J70" s="44">
        <v>1</v>
      </c>
      <c r="K70" s="26">
        <v>0</v>
      </c>
      <c r="L70" s="89"/>
      <c r="M70" s="90"/>
      <c r="N70" s="90"/>
      <c r="O70" s="90"/>
      <c r="P70" s="90"/>
      <c r="Q70" s="90"/>
      <c r="R70" s="90"/>
      <c r="S70" s="90"/>
      <c r="T70" s="90"/>
      <c r="U70" s="90"/>
      <c r="V70" s="90"/>
      <c r="W70" s="93"/>
      <c r="X70" s="106">
        <v>45076</v>
      </c>
    </row>
    <row r="71" spans="2:24" s="24" customFormat="1" ht="15.75" customHeight="1" x14ac:dyDescent="0.2">
      <c r="B71" s="136" t="s">
        <v>18</v>
      </c>
      <c r="C71" s="137"/>
      <c r="D71" s="137"/>
      <c r="E71" s="137"/>
      <c r="F71" s="137"/>
      <c r="G71" s="137"/>
      <c r="H71" s="137"/>
      <c r="I71" s="137"/>
      <c r="J71" s="137"/>
      <c r="K71" s="137"/>
      <c r="L71" s="137"/>
      <c r="M71" s="137"/>
      <c r="N71" s="137"/>
      <c r="O71" s="137"/>
      <c r="P71" s="137"/>
      <c r="Q71" s="137"/>
      <c r="R71" s="137"/>
      <c r="S71" s="137"/>
      <c r="T71" s="137"/>
      <c r="U71" s="137"/>
      <c r="V71" s="137"/>
      <c r="W71" s="137"/>
      <c r="X71" s="138"/>
    </row>
    <row r="72" spans="2:24" s="24" customFormat="1" ht="16" x14ac:dyDescent="0.2">
      <c r="B72" s="181" t="s">
        <v>175</v>
      </c>
      <c r="C72" s="182"/>
      <c r="D72" s="182"/>
      <c r="E72" s="182"/>
      <c r="F72" s="182"/>
      <c r="G72" s="182"/>
      <c r="H72" s="182"/>
      <c r="I72" s="182"/>
      <c r="J72" s="182"/>
      <c r="K72" s="182"/>
      <c r="L72" s="182"/>
      <c r="M72" s="182"/>
      <c r="N72" s="182"/>
      <c r="O72" s="182"/>
      <c r="P72" s="182"/>
      <c r="Q72" s="182"/>
      <c r="R72" s="182"/>
      <c r="S72" s="182"/>
      <c r="T72" s="182"/>
      <c r="U72" s="182"/>
      <c r="V72" s="182"/>
      <c r="W72" s="182"/>
      <c r="X72" s="183"/>
    </row>
    <row r="73" spans="2:24" s="24" customFormat="1" ht="57" customHeight="1" x14ac:dyDescent="0.2">
      <c r="B73" s="176">
        <f>B70+1</f>
        <v>43</v>
      </c>
      <c r="C73" s="178">
        <v>14670</v>
      </c>
      <c r="D73" s="155" t="s">
        <v>176</v>
      </c>
      <c r="E73" s="4" t="s">
        <v>177</v>
      </c>
      <c r="F73" s="155" t="s">
        <v>169</v>
      </c>
      <c r="G73" s="35" t="s">
        <v>178</v>
      </c>
      <c r="H73" s="155" t="s">
        <v>179</v>
      </c>
      <c r="I73" s="155" t="s">
        <v>180</v>
      </c>
      <c r="J73" s="51">
        <v>1</v>
      </c>
      <c r="K73" s="21">
        <v>972935</v>
      </c>
      <c r="L73" s="97"/>
      <c r="M73" s="98"/>
      <c r="N73" s="98"/>
      <c r="O73" s="98"/>
      <c r="P73" s="98"/>
      <c r="Q73" s="98"/>
      <c r="R73" s="98"/>
      <c r="S73" s="98"/>
      <c r="T73" s="98"/>
      <c r="U73" s="98"/>
      <c r="V73" s="98"/>
      <c r="W73" s="101"/>
      <c r="X73" s="106" t="s">
        <v>350</v>
      </c>
    </row>
    <row r="74" spans="2:24" s="24" customFormat="1" ht="41.25" customHeight="1" x14ac:dyDescent="0.2">
      <c r="B74" s="177"/>
      <c r="C74" s="179"/>
      <c r="D74" s="180"/>
      <c r="E74" s="4" t="s">
        <v>181</v>
      </c>
      <c r="F74" s="180"/>
      <c r="G74" s="35" t="s">
        <v>182</v>
      </c>
      <c r="H74" s="180"/>
      <c r="I74" s="180"/>
      <c r="J74" s="51">
        <v>1</v>
      </c>
      <c r="K74" s="21">
        <v>999207</v>
      </c>
      <c r="L74" s="97"/>
      <c r="M74" s="98"/>
      <c r="N74" s="98"/>
      <c r="O74" s="98"/>
      <c r="P74" s="98"/>
      <c r="Q74" s="98"/>
      <c r="R74" s="98"/>
      <c r="S74" s="98"/>
      <c r="T74" s="99"/>
      <c r="U74" s="99"/>
      <c r="V74" s="99"/>
      <c r="W74" s="100"/>
      <c r="X74" s="106">
        <v>45168</v>
      </c>
    </row>
    <row r="75" spans="2:24" s="24" customFormat="1" ht="75.75" customHeight="1" x14ac:dyDescent="0.2">
      <c r="B75" s="177"/>
      <c r="C75" s="179"/>
      <c r="D75" s="180"/>
      <c r="E75" s="4" t="s">
        <v>183</v>
      </c>
      <c r="F75" s="180"/>
      <c r="G75" s="35" t="s">
        <v>184</v>
      </c>
      <c r="H75" s="180"/>
      <c r="I75" s="180"/>
      <c r="J75" s="51">
        <v>1</v>
      </c>
      <c r="K75" s="21">
        <v>2731839</v>
      </c>
      <c r="L75" s="97"/>
      <c r="M75" s="98"/>
      <c r="N75" s="98"/>
      <c r="O75" s="98"/>
      <c r="P75" s="98"/>
      <c r="Q75" s="98"/>
      <c r="R75" s="98"/>
      <c r="S75" s="98"/>
      <c r="T75" s="98"/>
      <c r="U75" s="98"/>
      <c r="V75" s="98"/>
      <c r="W75" s="101"/>
      <c r="X75" s="106">
        <v>45290</v>
      </c>
    </row>
    <row r="76" spans="2:24" s="24" customFormat="1" ht="240" x14ac:dyDescent="0.2">
      <c r="B76" s="40">
        <f>B73+1</f>
        <v>44</v>
      </c>
      <c r="C76" s="72">
        <v>14724</v>
      </c>
      <c r="D76" s="23" t="s">
        <v>325</v>
      </c>
      <c r="E76" s="23" t="s">
        <v>18</v>
      </c>
      <c r="F76" s="23" t="s">
        <v>326</v>
      </c>
      <c r="G76" s="27" t="s">
        <v>327</v>
      </c>
      <c r="H76" s="25" t="s">
        <v>328</v>
      </c>
      <c r="I76" s="25" t="s">
        <v>329</v>
      </c>
      <c r="J76" s="52">
        <v>1</v>
      </c>
      <c r="K76" s="20">
        <v>0</v>
      </c>
      <c r="L76" s="97"/>
      <c r="M76" s="98"/>
      <c r="N76" s="98"/>
      <c r="O76" s="98"/>
      <c r="P76" s="98"/>
      <c r="Q76" s="99"/>
      <c r="R76" s="99"/>
      <c r="S76" s="99"/>
      <c r="T76" s="99"/>
      <c r="U76" s="99"/>
      <c r="V76" s="99"/>
      <c r="W76" s="100"/>
      <c r="X76" s="106">
        <v>45076</v>
      </c>
    </row>
    <row r="77" spans="2:24" s="24" customFormat="1" x14ac:dyDescent="0.2">
      <c r="B77" s="136" t="s">
        <v>18</v>
      </c>
      <c r="C77" s="137"/>
      <c r="D77" s="137"/>
      <c r="E77" s="137"/>
      <c r="F77" s="137"/>
      <c r="G77" s="137"/>
      <c r="H77" s="137"/>
      <c r="I77" s="137"/>
      <c r="J77" s="137"/>
      <c r="K77" s="137"/>
      <c r="L77" s="137"/>
      <c r="M77" s="137"/>
      <c r="N77" s="137"/>
      <c r="O77" s="137"/>
      <c r="P77" s="137"/>
      <c r="Q77" s="137"/>
      <c r="R77" s="137"/>
      <c r="S77" s="137"/>
      <c r="T77" s="137"/>
      <c r="U77" s="137"/>
      <c r="V77" s="137"/>
      <c r="W77" s="137"/>
      <c r="X77" s="138"/>
    </row>
    <row r="78" spans="2:24" s="24" customFormat="1" ht="16" x14ac:dyDescent="0.2">
      <c r="B78" s="181" t="s">
        <v>185</v>
      </c>
      <c r="C78" s="182"/>
      <c r="D78" s="182"/>
      <c r="E78" s="182"/>
      <c r="F78" s="182"/>
      <c r="G78" s="182"/>
      <c r="H78" s="182"/>
      <c r="I78" s="182"/>
      <c r="J78" s="182"/>
      <c r="K78" s="182"/>
      <c r="L78" s="182"/>
      <c r="M78" s="182"/>
      <c r="N78" s="182"/>
      <c r="O78" s="182"/>
      <c r="P78" s="182"/>
      <c r="Q78" s="182"/>
      <c r="R78" s="182"/>
      <c r="S78" s="182"/>
      <c r="T78" s="182"/>
      <c r="U78" s="182"/>
      <c r="V78" s="182"/>
      <c r="W78" s="182"/>
      <c r="X78" s="183"/>
    </row>
    <row r="79" spans="2:24" s="24" customFormat="1" ht="224" x14ac:dyDescent="0.2">
      <c r="B79" s="40">
        <f>B76+1</f>
        <v>45</v>
      </c>
      <c r="C79" s="76">
        <v>14640</v>
      </c>
      <c r="D79" s="23" t="s">
        <v>186</v>
      </c>
      <c r="E79" s="23" t="s">
        <v>18</v>
      </c>
      <c r="F79" s="23" t="s">
        <v>187</v>
      </c>
      <c r="G79" s="27" t="s">
        <v>18</v>
      </c>
      <c r="H79" s="25" t="s">
        <v>188</v>
      </c>
      <c r="I79" s="25" t="s">
        <v>189</v>
      </c>
      <c r="J79" s="52">
        <v>1</v>
      </c>
      <c r="K79" s="20">
        <v>141073469</v>
      </c>
      <c r="L79" s="97"/>
      <c r="M79" s="98"/>
      <c r="N79" s="98"/>
      <c r="O79" s="98"/>
      <c r="P79" s="98"/>
      <c r="Q79" s="98"/>
      <c r="R79" s="99"/>
      <c r="S79" s="99"/>
      <c r="T79" s="99"/>
      <c r="U79" s="99"/>
      <c r="V79" s="99"/>
      <c r="W79" s="100"/>
      <c r="X79" s="106">
        <v>45107</v>
      </c>
    </row>
    <row r="80" spans="2:24" s="24" customFormat="1" ht="160" x14ac:dyDescent="0.2">
      <c r="B80" s="40">
        <f>B79+1</f>
        <v>46</v>
      </c>
      <c r="C80" s="72">
        <v>14705</v>
      </c>
      <c r="D80" s="23" t="s">
        <v>320</v>
      </c>
      <c r="E80" s="23" t="s">
        <v>18</v>
      </c>
      <c r="F80" s="23" t="s">
        <v>321</v>
      </c>
      <c r="G80" s="27" t="s">
        <v>322</v>
      </c>
      <c r="H80" s="25" t="s">
        <v>323</v>
      </c>
      <c r="I80" s="25" t="s">
        <v>324</v>
      </c>
      <c r="J80" s="52">
        <v>1</v>
      </c>
      <c r="K80" s="20">
        <v>0</v>
      </c>
      <c r="L80" s="97"/>
      <c r="M80" s="98"/>
      <c r="N80" s="98"/>
      <c r="O80" s="98"/>
      <c r="P80" s="98"/>
      <c r="Q80" s="98"/>
      <c r="R80" s="99"/>
      <c r="S80" s="99"/>
      <c r="T80" s="99"/>
      <c r="U80" s="99"/>
      <c r="V80" s="99"/>
      <c r="W80" s="100"/>
      <c r="X80" s="106">
        <v>45107</v>
      </c>
    </row>
    <row r="81" spans="1:24" s="24" customFormat="1" ht="208" x14ac:dyDescent="0.2">
      <c r="B81" s="40">
        <f>B80+1</f>
        <v>47</v>
      </c>
      <c r="C81" s="76">
        <v>14706</v>
      </c>
      <c r="D81" s="23" t="s">
        <v>190</v>
      </c>
      <c r="E81" s="23" t="s">
        <v>18</v>
      </c>
      <c r="F81" s="23" t="s">
        <v>191</v>
      </c>
      <c r="G81" s="27" t="s">
        <v>192</v>
      </c>
      <c r="H81" s="25" t="s">
        <v>193</v>
      </c>
      <c r="I81" s="25" t="s">
        <v>194</v>
      </c>
      <c r="J81" s="52">
        <v>1</v>
      </c>
      <c r="K81" s="20">
        <v>17176033</v>
      </c>
      <c r="L81" s="97"/>
      <c r="M81" s="98"/>
      <c r="N81" s="98"/>
      <c r="O81" s="98"/>
      <c r="P81" s="98"/>
      <c r="Q81" s="98"/>
      <c r="R81" s="98"/>
      <c r="S81" s="98"/>
      <c r="T81" s="98"/>
      <c r="U81" s="98"/>
      <c r="V81" s="98"/>
      <c r="W81" s="100"/>
      <c r="X81" s="106">
        <v>45260</v>
      </c>
    </row>
    <row r="82" spans="1:24" s="24" customFormat="1" ht="192" x14ac:dyDescent="0.2">
      <c r="B82" s="40">
        <f t="shared" ref="B82" si="4">B81+1</f>
        <v>48</v>
      </c>
      <c r="C82" s="76">
        <v>14741</v>
      </c>
      <c r="D82" s="23" t="s">
        <v>195</v>
      </c>
      <c r="E82" s="23" t="s">
        <v>18</v>
      </c>
      <c r="F82" s="23" t="s">
        <v>196</v>
      </c>
      <c r="G82" s="27" t="s">
        <v>197</v>
      </c>
      <c r="H82" s="25" t="s">
        <v>198</v>
      </c>
      <c r="I82" s="25" t="s">
        <v>199</v>
      </c>
      <c r="J82" s="52">
        <v>1</v>
      </c>
      <c r="K82" s="20">
        <v>26753420</v>
      </c>
      <c r="L82" s="97"/>
      <c r="M82" s="98"/>
      <c r="N82" s="98"/>
      <c r="O82" s="98"/>
      <c r="P82" s="98"/>
      <c r="Q82" s="98"/>
      <c r="R82" s="98"/>
      <c r="S82" s="98"/>
      <c r="T82" s="98"/>
      <c r="U82" s="98"/>
      <c r="V82" s="98"/>
      <c r="W82" s="101"/>
      <c r="X82" s="106">
        <v>45290</v>
      </c>
    </row>
    <row r="83" spans="1:24" s="24" customFormat="1" ht="192" x14ac:dyDescent="0.2">
      <c r="B83" s="40">
        <f>B82+1</f>
        <v>49</v>
      </c>
      <c r="C83" s="76">
        <v>14749</v>
      </c>
      <c r="D83" s="23" t="s">
        <v>200</v>
      </c>
      <c r="E83" s="23" t="s">
        <v>18</v>
      </c>
      <c r="F83" s="23" t="s">
        <v>201</v>
      </c>
      <c r="G83" s="27" t="s">
        <v>18</v>
      </c>
      <c r="H83" s="25" t="s">
        <v>202</v>
      </c>
      <c r="I83" s="25" t="s">
        <v>203</v>
      </c>
      <c r="J83" s="52">
        <v>1</v>
      </c>
      <c r="K83" s="20">
        <v>27590835</v>
      </c>
      <c r="L83" s="97"/>
      <c r="M83" s="98"/>
      <c r="N83" s="98"/>
      <c r="O83" s="98"/>
      <c r="P83" s="98"/>
      <c r="Q83" s="98"/>
      <c r="R83" s="98"/>
      <c r="S83" s="98"/>
      <c r="T83" s="98"/>
      <c r="U83" s="98"/>
      <c r="V83" s="98"/>
      <c r="W83" s="101"/>
      <c r="X83" s="106">
        <v>45290</v>
      </c>
    </row>
    <row r="84" spans="1:24" s="24" customFormat="1" ht="96" x14ac:dyDescent="0.2">
      <c r="B84" s="40">
        <f>B83+1</f>
        <v>50</v>
      </c>
      <c r="C84" s="72">
        <v>15005</v>
      </c>
      <c r="D84" s="23" t="s">
        <v>282</v>
      </c>
      <c r="E84" s="23" t="s">
        <v>18</v>
      </c>
      <c r="F84" s="23" t="s">
        <v>283</v>
      </c>
      <c r="G84" s="27" t="s">
        <v>284</v>
      </c>
      <c r="H84" s="25" t="s">
        <v>285</v>
      </c>
      <c r="I84" s="25" t="s">
        <v>286</v>
      </c>
      <c r="J84" s="52">
        <v>1</v>
      </c>
      <c r="K84" s="20">
        <v>0</v>
      </c>
      <c r="L84" s="97"/>
      <c r="M84" s="98"/>
      <c r="N84" s="98"/>
      <c r="O84" s="98"/>
      <c r="P84" s="98"/>
      <c r="Q84" s="98"/>
      <c r="R84" s="98"/>
      <c r="S84" s="98"/>
      <c r="T84" s="98"/>
      <c r="U84" s="98"/>
      <c r="V84" s="98"/>
      <c r="W84" s="101"/>
      <c r="X84" s="106" t="s">
        <v>350</v>
      </c>
    </row>
    <row r="85" spans="1:24" s="24" customFormat="1" ht="15.75" customHeight="1" x14ac:dyDescent="0.2">
      <c r="B85" s="136" t="s">
        <v>18</v>
      </c>
      <c r="C85" s="137"/>
      <c r="D85" s="137"/>
      <c r="E85" s="137"/>
      <c r="F85" s="137"/>
      <c r="G85" s="137"/>
      <c r="H85" s="137"/>
      <c r="I85" s="137"/>
      <c r="J85" s="137"/>
      <c r="K85" s="137"/>
      <c r="L85" s="137"/>
      <c r="M85" s="137"/>
      <c r="N85" s="137"/>
      <c r="O85" s="137"/>
      <c r="P85" s="137"/>
      <c r="Q85" s="137"/>
      <c r="R85" s="137"/>
      <c r="S85" s="137"/>
      <c r="T85" s="137"/>
      <c r="U85" s="137"/>
      <c r="V85" s="137"/>
      <c r="W85" s="137"/>
      <c r="X85" s="138"/>
    </row>
    <row r="86" spans="1:24" s="24" customFormat="1" ht="19.5" customHeight="1" x14ac:dyDescent="0.2">
      <c r="A86" s="28"/>
      <c r="B86" s="181" t="s">
        <v>204</v>
      </c>
      <c r="C86" s="182"/>
      <c r="D86" s="182"/>
      <c r="E86" s="182"/>
      <c r="F86" s="182"/>
      <c r="G86" s="182"/>
      <c r="H86" s="182"/>
      <c r="I86" s="182"/>
      <c r="J86" s="182"/>
      <c r="K86" s="182"/>
      <c r="L86" s="182"/>
      <c r="M86" s="182"/>
      <c r="N86" s="182"/>
      <c r="O86" s="182"/>
      <c r="P86" s="182"/>
      <c r="Q86" s="182"/>
      <c r="R86" s="182"/>
      <c r="S86" s="182"/>
      <c r="T86" s="182"/>
      <c r="U86" s="182"/>
      <c r="V86" s="182"/>
      <c r="W86" s="182"/>
      <c r="X86" s="183"/>
    </row>
    <row r="87" spans="1:24" s="24" customFormat="1" ht="176" x14ac:dyDescent="0.2">
      <c r="A87" s="28"/>
      <c r="B87" s="40">
        <f>B84+1</f>
        <v>51</v>
      </c>
      <c r="C87" s="77">
        <v>14278</v>
      </c>
      <c r="D87" s="23" t="s">
        <v>205</v>
      </c>
      <c r="E87" s="23" t="s">
        <v>18</v>
      </c>
      <c r="F87" s="23" t="s">
        <v>206</v>
      </c>
      <c r="G87" s="27" t="s">
        <v>18</v>
      </c>
      <c r="H87" s="25" t="s">
        <v>207</v>
      </c>
      <c r="I87" s="25" t="s">
        <v>208</v>
      </c>
      <c r="J87" s="52">
        <v>1</v>
      </c>
      <c r="K87" s="20">
        <v>176737308</v>
      </c>
      <c r="L87" s="97"/>
      <c r="M87" s="98"/>
      <c r="N87" s="98"/>
      <c r="O87" s="98"/>
      <c r="P87" s="98"/>
      <c r="Q87" s="98"/>
      <c r="R87" s="98"/>
      <c r="S87" s="98"/>
      <c r="T87" s="98"/>
      <c r="U87" s="99"/>
      <c r="V87" s="99"/>
      <c r="W87" s="100"/>
      <c r="X87" s="106">
        <v>45199</v>
      </c>
    </row>
    <row r="88" spans="1:24" s="24" customFormat="1" ht="160" x14ac:dyDescent="0.2">
      <c r="A88" s="28"/>
      <c r="B88" s="40">
        <f>B87+1</f>
        <v>52</v>
      </c>
      <c r="C88" s="77">
        <v>14635</v>
      </c>
      <c r="D88" s="23" t="s">
        <v>209</v>
      </c>
      <c r="E88" s="23" t="s">
        <v>18</v>
      </c>
      <c r="F88" s="23" t="s">
        <v>210</v>
      </c>
      <c r="G88" s="27" t="s">
        <v>18</v>
      </c>
      <c r="H88" s="25" t="s">
        <v>211</v>
      </c>
      <c r="I88" s="25" t="s">
        <v>212</v>
      </c>
      <c r="J88" s="52">
        <v>1</v>
      </c>
      <c r="K88" s="20">
        <v>250254236</v>
      </c>
      <c r="L88" s="97"/>
      <c r="M88" s="98"/>
      <c r="N88" s="98"/>
      <c r="O88" s="98"/>
      <c r="P88" s="98"/>
      <c r="Q88" s="98"/>
      <c r="R88" s="98"/>
      <c r="S88" s="98"/>
      <c r="T88" s="98"/>
      <c r="U88" s="98"/>
      <c r="V88" s="98"/>
      <c r="W88" s="101"/>
      <c r="X88" s="106">
        <v>45350</v>
      </c>
    </row>
    <row r="89" spans="1:24" s="24" customFormat="1" ht="176" x14ac:dyDescent="0.2">
      <c r="A89" s="28"/>
      <c r="B89" s="40">
        <f t="shared" ref="B89:B92" si="5">B88+1</f>
        <v>53</v>
      </c>
      <c r="C89" s="77">
        <v>14636</v>
      </c>
      <c r="D89" s="23" t="s">
        <v>213</v>
      </c>
      <c r="E89" s="23" t="s">
        <v>18</v>
      </c>
      <c r="F89" s="23" t="s">
        <v>214</v>
      </c>
      <c r="G89" s="27" t="s">
        <v>18</v>
      </c>
      <c r="H89" s="25" t="s">
        <v>215</v>
      </c>
      <c r="I89" s="25" t="s">
        <v>216</v>
      </c>
      <c r="J89" s="52">
        <v>1</v>
      </c>
      <c r="K89" s="20">
        <v>198764637</v>
      </c>
      <c r="L89" s="97"/>
      <c r="M89" s="98"/>
      <c r="N89" s="98"/>
      <c r="O89" s="98"/>
      <c r="P89" s="98"/>
      <c r="Q89" s="98"/>
      <c r="R89" s="98"/>
      <c r="S89" s="98"/>
      <c r="T89" s="98"/>
      <c r="U89" s="99"/>
      <c r="V89" s="99"/>
      <c r="W89" s="100"/>
      <c r="X89" s="106">
        <v>45199</v>
      </c>
    </row>
    <row r="90" spans="1:24" s="24" customFormat="1" ht="192" x14ac:dyDescent="0.2">
      <c r="A90" s="28"/>
      <c r="B90" s="40">
        <f t="shared" si="5"/>
        <v>54</v>
      </c>
      <c r="C90" s="77">
        <v>14637</v>
      </c>
      <c r="D90" s="23" t="s">
        <v>217</v>
      </c>
      <c r="E90" s="23" t="s">
        <v>18</v>
      </c>
      <c r="F90" s="23" t="s">
        <v>218</v>
      </c>
      <c r="G90" s="27" t="s">
        <v>18</v>
      </c>
      <c r="H90" s="25" t="s">
        <v>219</v>
      </c>
      <c r="I90" s="25" t="s">
        <v>220</v>
      </c>
      <c r="J90" s="52">
        <v>1</v>
      </c>
      <c r="K90" s="20">
        <v>173769725</v>
      </c>
      <c r="L90" s="97"/>
      <c r="M90" s="98"/>
      <c r="N90" s="98"/>
      <c r="O90" s="98"/>
      <c r="P90" s="98"/>
      <c r="Q90" s="98"/>
      <c r="R90" s="98"/>
      <c r="S90" s="98"/>
      <c r="T90" s="98"/>
      <c r="U90" s="98"/>
      <c r="V90" s="98"/>
      <c r="W90" s="101"/>
      <c r="X90" s="106">
        <v>45290</v>
      </c>
    </row>
    <row r="91" spans="1:24" s="24" customFormat="1" ht="160" x14ac:dyDescent="0.2">
      <c r="A91" s="28"/>
      <c r="B91" s="40">
        <f t="shared" si="5"/>
        <v>55</v>
      </c>
      <c r="C91" s="78">
        <v>14639</v>
      </c>
      <c r="D91" s="5" t="s">
        <v>221</v>
      </c>
      <c r="E91" s="5" t="s">
        <v>18</v>
      </c>
      <c r="F91" s="5" t="s">
        <v>222</v>
      </c>
      <c r="G91" s="37" t="s">
        <v>18</v>
      </c>
      <c r="H91" s="9" t="s">
        <v>223</v>
      </c>
      <c r="I91" s="9" t="s">
        <v>224</v>
      </c>
      <c r="J91" s="50">
        <v>1</v>
      </c>
      <c r="K91" s="22">
        <v>252598277</v>
      </c>
      <c r="L91" s="97"/>
      <c r="M91" s="98"/>
      <c r="N91" s="98"/>
      <c r="O91" s="98"/>
      <c r="P91" s="98"/>
      <c r="Q91" s="98"/>
      <c r="R91" s="98"/>
      <c r="S91" s="98"/>
      <c r="T91" s="98"/>
      <c r="U91" s="98"/>
      <c r="V91" s="98"/>
      <c r="W91" s="101"/>
      <c r="X91" s="106">
        <v>45381</v>
      </c>
    </row>
    <row r="92" spans="1:24" s="24" customFormat="1" ht="112" x14ac:dyDescent="0.2">
      <c r="A92" s="28"/>
      <c r="B92" s="40">
        <f t="shared" si="5"/>
        <v>56</v>
      </c>
      <c r="C92" s="76">
        <v>14712</v>
      </c>
      <c r="D92" s="23" t="s">
        <v>225</v>
      </c>
      <c r="E92" s="23" t="s">
        <v>18</v>
      </c>
      <c r="F92" s="23" t="s">
        <v>226</v>
      </c>
      <c r="G92" s="27" t="s">
        <v>227</v>
      </c>
      <c r="H92" s="25" t="s">
        <v>228</v>
      </c>
      <c r="I92" s="25" t="s">
        <v>229</v>
      </c>
      <c r="J92" s="52">
        <v>1</v>
      </c>
      <c r="K92" s="20">
        <v>4662304</v>
      </c>
      <c r="L92" s="97"/>
      <c r="M92" s="98"/>
      <c r="N92" s="98"/>
      <c r="O92" s="98"/>
      <c r="P92" s="98"/>
      <c r="Q92" s="98"/>
      <c r="R92" s="98"/>
      <c r="S92" s="98"/>
      <c r="T92" s="99"/>
      <c r="U92" s="99"/>
      <c r="V92" s="99"/>
      <c r="W92" s="100"/>
      <c r="X92" s="106">
        <v>45168</v>
      </c>
    </row>
    <row r="93" spans="1:24" s="24" customFormat="1" ht="176" x14ac:dyDescent="0.2">
      <c r="A93" s="28"/>
      <c r="B93" s="40">
        <f t="shared" ref="B93" si="6">B92+1</f>
        <v>57</v>
      </c>
      <c r="C93" s="76">
        <v>14720</v>
      </c>
      <c r="D93" s="23" t="s">
        <v>230</v>
      </c>
      <c r="E93" s="23" t="s">
        <v>18</v>
      </c>
      <c r="F93" s="23" t="s">
        <v>231</v>
      </c>
      <c r="G93" s="27" t="s">
        <v>232</v>
      </c>
      <c r="H93" s="25" t="s">
        <v>233</v>
      </c>
      <c r="I93" s="25" t="s">
        <v>234</v>
      </c>
      <c r="J93" s="52">
        <v>1</v>
      </c>
      <c r="K93" s="20">
        <v>249525421</v>
      </c>
      <c r="L93" s="97"/>
      <c r="M93" s="98"/>
      <c r="N93" s="98"/>
      <c r="O93" s="99"/>
      <c r="P93" s="99"/>
      <c r="Q93" s="99"/>
      <c r="R93" s="99"/>
      <c r="S93" s="99"/>
      <c r="T93" s="99"/>
      <c r="U93" s="99"/>
      <c r="V93" s="99"/>
      <c r="W93" s="100"/>
      <c r="X93" s="106">
        <v>45381</v>
      </c>
    </row>
    <row r="94" spans="1:24" s="24" customFormat="1" ht="112" x14ac:dyDescent="0.2">
      <c r="A94" s="28"/>
      <c r="B94" s="40">
        <f>B93+1</f>
        <v>58</v>
      </c>
      <c r="C94" s="72">
        <v>14739</v>
      </c>
      <c r="D94" s="23" t="s">
        <v>330</v>
      </c>
      <c r="E94" s="23" t="s">
        <v>18</v>
      </c>
      <c r="F94" s="23" t="s">
        <v>331</v>
      </c>
      <c r="G94" s="27" t="s">
        <v>332</v>
      </c>
      <c r="H94" s="25" t="s">
        <v>333</v>
      </c>
      <c r="I94" s="25" t="s">
        <v>334</v>
      </c>
      <c r="J94" s="52">
        <v>1</v>
      </c>
      <c r="K94" s="20">
        <v>0</v>
      </c>
      <c r="L94" s="97"/>
      <c r="M94" s="98"/>
      <c r="N94" s="98"/>
      <c r="O94" s="98"/>
      <c r="P94" s="98"/>
      <c r="Q94" s="98"/>
      <c r="R94" s="99"/>
      <c r="S94" s="99"/>
      <c r="T94" s="99"/>
      <c r="U94" s="99"/>
      <c r="V94" s="99"/>
      <c r="W94" s="100"/>
      <c r="X94" s="106">
        <v>45107</v>
      </c>
    </row>
    <row r="95" spans="1:24" s="24" customFormat="1" x14ac:dyDescent="0.2">
      <c r="A95" s="28"/>
      <c r="B95" s="136" t="s">
        <v>18</v>
      </c>
      <c r="C95" s="137"/>
      <c r="D95" s="137"/>
      <c r="E95" s="137"/>
      <c r="F95" s="137"/>
      <c r="G95" s="137"/>
      <c r="H95" s="137"/>
      <c r="I95" s="137"/>
      <c r="J95" s="137"/>
      <c r="K95" s="137"/>
      <c r="L95" s="137"/>
      <c r="M95" s="137"/>
      <c r="N95" s="137"/>
      <c r="O95" s="137"/>
      <c r="P95" s="137"/>
      <c r="Q95" s="137"/>
      <c r="R95" s="137"/>
      <c r="S95" s="137"/>
      <c r="T95" s="137"/>
      <c r="U95" s="137"/>
      <c r="V95" s="137"/>
      <c r="W95" s="137"/>
      <c r="X95" s="138"/>
    </row>
    <row r="96" spans="1:24" s="24" customFormat="1" ht="16" x14ac:dyDescent="0.2">
      <c r="A96" s="28"/>
      <c r="B96" s="181" t="s">
        <v>235</v>
      </c>
      <c r="C96" s="182"/>
      <c r="D96" s="182"/>
      <c r="E96" s="182"/>
      <c r="F96" s="182"/>
      <c r="G96" s="182"/>
      <c r="H96" s="182"/>
      <c r="I96" s="182"/>
      <c r="J96" s="182"/>
      <c r="K96" s="182"/>
      <c r="L96" s="182"/>
      <c r="M96" s="182"/>
      <c r="N96" s="182"/>
      <c r="O96" s="182"/>
      <c r="P96" s="182"/>
      <c r="Q96" s="182"/>
      <c r="R96" s="182"/>
      <c r="S96" s="182"/>
      <c r="T96" s="182"/>
      <c r="U96" s="182"/>
      <c r="V96" s="182"/>
      <c r="W96" s="182"/>
      <c r="X96" s="183"/>
    </row>
    <row r="97" spans="1:24" s="24" customFormat="1" ht="288" x14ac:dyDescent="0.2">
      <c r="A97" s="28"/>
      <c r="B97" s="40">
        <f>B94+1</f>
        <v>59</v>
      </c>
      <c r="C97" s="76">
        <v>14707</v>
      </c>
      <c r="D97" s="23" t="s">
        <v>236</v>
      </c>
      <c r="E97" s="23" t="s">
        <v>18</v>
      </c>
      <c r="F97" s="23" t="s">
        <v>237</v>
      </c>
      <c r="G97" s="27" t="s">
        <v>238</v>
      </c>
      <c r="H97" s="25" t="s">
        <v>239</v>
      </c>
      <c r="I97" s="25" t="s">
        <v>240</v>
      </c>
      <c r="J97" s="52">
        <v>1</v>
      </c>
      <c r="K97" s="20">
        <v>3061608</v>
      </c>
      <c r="L97" s="97"/>
      <c r="M97" s="98"/>
      <c r="N97" s="98"/>
      <c r="O97" s="99"/>
      <c r="P97" s="99"/>
      <c r="Q97" s="99"/>
      <c r="R97" s="99"/>
      <c r="S97" s="99"/>
      <c r="T97" s="99"/>
      <c r="U97" s="99"/>
      <c r="V97" s="99"/>
      <c r="W97" s="100"/>
      <c r="X97" s="106">
        <v>45015</v>
      </c>
    </row>
    <row r="98" spans="1:24" s="24" customFormat="1" ht="51.75" customHeight="1" x14ac:dyDescent="0.2">
      <c r="A98" s="28"/>
      <c r="B98" s="176">
        <f>B97+1</f>
        <v>60</v>
      </c>
      <c r="C98" s="178">
        <v>14773</v>
      </c>
      <c r="D98" s="190" t="s">
        <v>241</v>
      </c>
      <c r="E98" s="23" t="s">
        <v>242</v>
      </c>
      <c r="F98" s="23" t="s">
        <v>243</v>
      </c>
      <c r="G98" s="27" t="s">
        <v>244</v>
      </c>
      <c r="H98" s="155" t="s">
        <v>245</v>
      </c>
      <c r="I98" s="155" t="s">
        <v>246</v>
      </c>
      <c r="J98" s="52">
        <v>1</v>
      </c>
      <c r="K98" s="20">
        <v>1731586</v>
      </c>
      <c r="L98" s="97"/>
      <c r="M98" s="98"/>
      <c r="N98" s="98"/>
      <c r="O98" s="99"/>
      <c r="P98" s="99"/>
      <c r="Q98" s="99"/>
      <c r="R98" s="99"/>
      <c r="S98" s="99"/>
      <c r="T98" s="99"/>
      <c r="U98" s="99"/>
      <c r="V98" s="99"/>
      <c r="W98" s="100"/>
      <c r="X98" s="106">
        <v>45015</v>
      </c>
    </row>
    <row r="99" spans="1:24" s="24" customFormat="1" ht="32" x14ac:dyDescent="0.2">
      <c r="A99" s="28"/>
      <c r="B99" s="177"/>
      <c r="C99" s="179"/>
      <c r="D99" s="191"/>
      <c r="E99" s="23" t="s">
        <v>247</v>
      </c>
      <c r="F99" s="23" t="s">
        <v>248</v>
      </c>
      <c r="G99" s="27" t="s">
        <v>249</v>
      </c>
      <c r="H99" s="180"/>
      <c r="I99" s="180"/>
      <c r="J99" s="52">
        <v>1</v>
      </c>
      <c r="K99" s="20">
        <v>3501080</v>
      </c>
      <c r="L99" s="97"/>
      <c r="M99" s="98"/>
      <c r="N99" s="98"/>
      <c r="O99" s="99"/>
      <c r="P99" s="99"/>
      <c r="Q99" s="99"/>
      <c r="R99" s="99"/>
      <c r="S99" s="99"/>
      <c r="T99" s="99"/>
      <c r="U99" s="99"/>
      <c r="V99" s="99"/>
      <c r="W99" s="100"/>
      <c r="X99" s="106">
        <v>45015</v>
      </c>
    </row>
    <row r="100" spans="1:24" s="24" customFormat="1" ht="32" x14ac:dyDescent="0.2">
      <c r="A100" s="28"/>
      <c r="B100" s="177"/>
      <c r="C100" s="179"/>
      <c r="D100" s="191"/>
      <c r="E100" s="23" t="s">
        <v>250</v>
      </c>
      <c r="F100" s="23" t="s">
        <v>251</v>
      </c>
      <c r="G100" s="27" t="s">
        <v>252</v>
      </c>
      <c r="H100" s="180"/>
      <c r="I100" s="180"/>
      <c r="J100" s="52">
        <v>1</v>
      </c>
      <c r="K100" s="20">
        <v>575199</v>
      </c>
      <c r="L100" s="97"/>
      <c r="M100" s="98"/>
      <c r="N100" s="98"/>
      <c r="O100" s="99"/>
      <c r="P100" s="99"/>
      <c r="Q100" s="99"/>
      <c r="R100" s="99"/>
      <c r="S100" s="99"/>
      <c r="T100" s="99"/>
      <c r="U100" s="99"/>
      <c r="V100" s="99"/>
      <c r="W100" s="100"/>
      <c r="X100" s="106">
        <v>45015</v>
      </c>
    </row>
    <row r="101" spans="1:24" s="24" customFormat="1" ht="48" x14ac:dyDescent="0.2">
      <c r="A101" s="28"/>
      <c r="B101" s="177"/>
      <c r="C101" s="179"/>
      <c r="D101" s="191"/>
      <c r="E101" s="23" t="s">
        <v>253</v>
      </c>
      <c r="F101" s="23" t="s">
        <v>254</v>
      </c>
      <c r="G101" s="27" t="s">
        <v>255</v>
      </c>
      <c r="H101" s="180"/>
      <c r="I101" s="180"/>
      <c r="J101" s="52">
        <v>1</v>
      </c>
      <c r="K101" s="20">
        <v>442230</v>
      </c>
      <c r="L101" s="97"/>
      <c r="M101" s="98"/>
      <c r="N101" s="98"/>
      <c r="O101" s="99"/>
      <c r="P101" s="99"/>
      <c r="Q101" s="99"/>
      <c r="R101" s="99"/>
      <c r="S101" s="99"/>
      <c r="T101" s="99"/>
      <c r="U101" s="99"/>
      <c r="V101" s="99"/>
      <c r="W101" s="100"/>
      <c r="X101" s="106">
        <v>45015</v>
      </c>
    </row>
    <row r="102" spans="1:24" s="24" customFormat="1" ht="32" x14ac:dyDescent="0.2">
      <c r="A102" s="28"/>
      <c r="B102" s="177"/>
      <c r="C102" s="179"/>
      <c r="D102" s="191"/>
      <c r="E102" s="23" t="s">
        <v>256</v>
      </c>
      <c r="F102" s="23" t="s">
        <v>243</v>
      </c>
      <c r="G102" s="27" t="s">
        <v>257</v>
      </c>
      <c r="H102" s="180"/>
      <c r="I102" s="180"/>
      <c r="J102" s="52">
        <v>1</v>
      </c>
      <c r="K102" s="20">
        <v>1837652</v>
      </c>
      <c r="L102" s="97"/>
      <c r="M102" s="98"/>
      <c r="N102" s="98"/>
      <c r="O102" s="99"/>
      <c r="P102" s="99"/>
      <c r="Q102" s="99"/>
      <c r="R102" s="99"/>
      <c r="S102" s="99"/>
      <c r="T102" s="99"/>
      <c r="U102" s="99"/>
      <c r="V102" s="99"/>
      <c r="W102" s="100"/>
      <c r="X102" s="106">
        <v>45015</v>
      </c>
    </row>
    <row r="103" spans="1:24" s="24" customFormat="1" ht="16" x14ac:dyDescent="0.2">
      <c r="A103" s="28"/>
      <c r="B103" s="188"/>
      <c r="C103" s="189"/>
      <c r="D103" s="192"/>
      <c r="E103" s="111" t="s">
        <v>18</v>
      </c>
      <c r="F103" s="23" t="s">
        <v>280</v>
      </c>
      <c r="G103" s="27" t="s">
        <v>18</v>
      </c>
      <c r="H103" s="156"/>
      <c r="I103" s="156"/>
      <c r="J103" s="52">
        <v>1</v>
      </c>
      <c r="K103" s="20">
        <v>1311264</v>
      </c>
      <c r="L103" s="97"/>
      <c r="M103" s="98"/>
      <c r="N103" s="98"/>
      <c r="O103" s="99"/>
      <c r="P103" s="99"/>
      <c r="Q103" s="99"/>
      <c r="R103" s="99"/>
      <c r="S103" s="99"/>
      <c r="T103" s="99"/>
      <c r="U103" s="99"/>
      <c r="V103" s="99"/>
      <c r="W103" s="100"/>
      <c r="X103" s="106">
        <v>45015</v>
      </c>
    </row>
    <row r="104" spans="1:24" s="24" customFormat="1" ht="256" x14ac:dyDescent="0.2">
      <c r="A104" s="28"/>
      <c r="B104" s="40">
        <f>B98+1</f>
        <v>61</v>
      </c>
      <c r="C104" s="72">
        <v>15016</v>
      </c>
      <c r="D104" s="27" t="s">
        <v>339</v>
      </c>
      <c r="E104" s="23" t="s">
        <v>18</v>
      </c>
      <c r="F104" s="23" t="s">
        <v>345</v>
      </c>
      <c r="G104" s="27" t="s">
        <v>347</v>
      </c>
      <c r="H104" s="25" t="s">
        <v>348</v>
      </c>
      <c r="I104" s="25" t="s">
        <v>346</v>
      </c>
      <c r="J104" s="52">
        <v>1</v>
      </c>
      <c r="K104" s="20">
        <v>0</v>
      </c>
      <c r="L104" s="97"/>
      <c r="M104" s="98"/>
      <c r="N104" s="98"/>
      <c r="O104" s="98"/>
      <c r="P104" s="98"/>
      <c r="Q104" s="98"/>
      <c r="R104" s="98"/>
      <c r="S104" s="98"/>
      <c r="T104" s="98"/>
      <c r="U104" s="98"/>
      <c r="V104" s="98"/>
      <c r="W104" s="101"/>
      <c r="X104" s="106" t="s">
        <v>350</v>
      </c>
    </row>
    <row r="105" spans="1:24" s="24" customFormat="1" x14ac:dyDescent="0.2">
      <c r="A105" s="28"/>
      <c r="B105" s="163" t="s">
        <v>18</v>
      </c>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5"/>
    </row>
    <row r="106" spans="1:24" s="24" customFormat="1" ht="16" x14ac:dyDescent="0.2">
      <c r="A106" s="28"/>
      <c r="B106" s="166" t="s">
        <v>314</v>
      </c>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8"/>
    </row>
    <row r="107" spans="1:24" s="24" customFormat="1" ht="144" x14ac:dyDescent="0.2">
      <c r="A107" s="28"/>
      <c r="B107" s="40">
        <f>B104+1</f>
        <v>62</v>
      </c>
      <c r="C107" s="72">
        <v>14619</v>
      </c>
      <c r="D107" s="23" t="s">
        <v>315</v>
      </c>
      <c r="E107" s="23" t="s">
        <v>316</v>
      </c>
      <c r="F107" s="23" t="s">
        <v>169</v>
      </c>
      <c r="G107" s="27" t="s">
        <v>18</v>
      </c>
      <c r="H107" s="25" t="s">
        <v>317</v>
      </c>
      <c r="I107" s="25" t="s">
        <v>318</v>
      </c>
      <c r="J107" s="52">
        <v>1</v>
      </c>
      <c r="K107" s="20">
        <v>0</v>
      </c>
      <c r="L107" s="97"/>
      <c r="M107" s="98"/>
      <c r="N107" s="98"/>
      <c r="O107" s="98"/>
      <c r="P107" s="98"/>
      <c r="Q107" s="99"/>
      <c r="R107" s="99"/>
      <c r="S107" s="99"/>
      <c r="T107" s="99"/>
      <c r="U107" s="99"/>
      <c r="V107" s="99"/>
      <c r="W107" s="100"/>
      <c r="X107" s="106">
        <v>45076</v>
      </c>
    </row>
    <row r="108" spans="1:24" s="24" customFormat="1" x14ac:dyDescent="0.2">
      <c r="B108" s="136" t="s">
        <v>18</v>
      </c>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8"/>
    </row>
    <row r="109" spans="1:24" s="53" customFormat="1" ht="34.5" customHeight="1" x14ac:dyDescent="0.2">
      <c r="B109" s="57"/>
      <c r="C109" s="54">
        <f>COUNT(C14:C107)</f>
        <v>62</v>
      </c>
      <c r="D109" s="55" t="s">
        <v>258</v>
      </c>
      <c r="E109" s="55">
        <f>COUNTA(E14:E107)</f>
        <v>70</v>
      </c>
      <c r="F109" s="55" t="s">
        <v>259</v>
      </c>
      <c r="G109" s="63"/>
      <c r="H109" s="58"/>
      <c r="I109" s="186" t="s">
        <v>260</v>
      </c>
      <c r="J109" s="187"/>
      <c r="K109" s="56">
        <f>SUM(K14:K107)</f>
        <v>10998203109</v>
      </c>
      <c r="L109" s="80"/>
      <c r="M109" s="81"/>
      <c r="N109" s="81"/>
      <c r="O109" s="81"/>
      <c r="P109" s="81"/>
      <c r="Q109" s="81"/>
      <c r="R109" s="81"/>
      <c r="S109" s="81"/>
      <c r="T109" s="81"/>
      <c r="U109" s="81"/>
      <c r="V109" s="81"/>
      <c r="W109" s="82"/>
      <c r="X109" s="108"/>
    </row>
    <row r="110" spans="1:24" s="24" customFormat="1" ht="53.25" customHeight="1" x14ac:dyDescent="0.2">
      <c r="B110" s="33"/>
      <c r="C110" s="29"/>
      <c r="D110" s="30"/>
      <c r="E110" s="30"/>
      <c r="F110" s="30"/>
      <c r="G110" s="49"/>
      <c r="H110" s="31"/>
      <c r="I110" s="31"/>
      <c r="J110" s="46"/>
      <c r="K110" s="32"/>
      <c r="L110" s="32"/>
      <c r="M110" s="32"/>
      <c r="N110" s="32"/>
      <c r="O110" s="32"/>
      <c r="P110" s="32"/>
      <c r="Q110" s="32"/>
      <c r="R110" s="32"/>
      <c r="S110" s="32"/>
      <c r="T110" s="32"/>
      <c r="U110" s="32"/>
      <c r="V110" s="32"/>
      <c r="W110" s="32"/>
      <c r="X110" s="109"/>
    </row>
    <row r="111" spans="1:24" s="59" customFormat="1" ht="26.25" customHeight="1" x14ac:dyDescent="0.2">
      <c r="B111" s="185" t="s">
        <v>261</v>
      </c>
      <c r="C111" s="185"/>
      <c r="D111" s="185"/>
      <c r="E111" s="185"/>
      <c r="F111" s="185"/>
      <c r="G111" s="185"/>
      <c r="H111" s="185"/>
      <c r="I111" s="185"/>
      <c r="J111" s="185"/>
      <c r="K111" s="185"/>
      <c r="L111" s="185"/>
      <c r="M111" s="185"/>
      <c r="N111" s="185"/>
      <c r="O111" s="185"/>
      <c r="P111" s="185"/>
      <c r="Q111" s="185"/>
      <c r="R111" s="185"/>
      <c r="S111" s="185"/>
      <c r="T111" s="185"/>
      <c r="U111" s="185"/>
      <c r="V111" s="185"/>
      <c r="W111" s="185"/>
      <c r="X111" s="185"/>
    </row>
    <row r="112" spans="1:24" s="24" customFormat="1" ht="26.25" customHeight="1" x14ac:dyDescent="0.2">
      <c r="B112" s="33"/>
      <c r="C112" s="29"/>
      <c r="D112" s="30"/>
      <c r="E112" s="30"/>
      <c r="F112" s="30"/>
      <c r="G112" s="49"/>
      <c r="H112" s="31"/>
      <c r="I112" s="31"/>
      <c r="J112" s="46"/>
      <c r="K112" s="36"/>
      <c r="L112" s="36"/>
      <c r="M112" s="36"/>
      <c r="N112" s="36"/>
      <c r="O112" s="36"/>
      <c r="P112" s="36"/>
      <c r="Q112" s="36"/>
      <c r="R112" s="36"/>
      <c r="S112" s="36"/>
      <c r="T112" s="36"/>
      <c r="U112" s="36"/>
      <c r="V112" s="36"/>
      <c r="W112" s="36"/>
      <c r="X112" s="109"/>
    </row>
    <row r="113" spans="2:24" s="24" customFormat="1" x14ac:dyDescent="0.2">
      <c r="B113" s="33"/>
      <c r="C113" s="29"/>
      <c r="D113" s="30"/>
      <c r="E113" s="30"/>
      <c r="F113" s="30"/>
      <c r="G113" s="49"/>
      <c r="H113" s="31"/>
      <c r="I113" s="31"/>
      <c r="J113" s="120"/>
      <c r="K113" s="74"/>
      <c r="L113" s="74"/>
      <c r="M113" s="74"/>
      <c r="N113" s="74"/>
      <c r="O113" s="74"/>
      <c r="P113" s="74"/>
      <c r="Q113" s="74"/>
      <c r="R113" s="74"/>
      <c r="S113" s="74"/>
      <c r="T113" s="74"/>
      <c r="U113" s="74"/>
      <c r="V113" s="74"/>
      <c r="W113" s="74"/>
      <c r="X113" s="109"/>
    </row>
    <row r="114" spans="2:24" s="24" customFormat="1" ht="47.25" customHeight="1" x14ac:dyDescent="0.2">
      <c r="B114" s="184" t="s">
        <v>262</v>
      </c>
      <c r="C114" s="184"/>
      <c r="D114" s="184"/>
      <c r="E114" s="184"/>
      <c r="F114" s="184"/>
      <c r="G114" s="184"/>
      <c r="H114" s="184"/>
      <c r="I114" s="184"/>
      <c r="J114" s="184"/>
      <c r="K114" s="184"/>
      <c r="L114" s="184"/>
      <c r="M114" s="184"/>
      <c r="N114" s="184"/>
      <c r="O114" s="184"/>
      <c r="P114" s="184"/>
      <c r="Q114" s="184"/>
      <c r="R114" s="184"/>
      <c r="S114" s="184"/>
      <c r="T114" s="184"/>
      <c r="U114" s="184"/>
      <c r="V114" s="184"/>
      <c r="W114" s="184"/>
      <c r="X114" s="184"/>
    </row>
    <row r="115" spans="2:24" s="24" customFormat="1" x14ac:dyDescent="0.2">
      <c r="B115" s="33"/>
      <c r="C115" s="29" t="s">
        <v>341</v>
      </c>
      <c r="D115" s="30"/>
      <c r="E115" s="30"/>
      <c r="F115" s="30"/>
      <c r="G115" s="49"/>
      <c r="H115" s="31"/>
      <c r="I115" s="31"/>
      <c r="J115" s="46"/>
      <c r="K115" s="32"/>
      <c r="L115" s="32"/>
      <c r="M115" s="32"/>
      <c r="N115" s="32"/>
      <c r="O115" s="32"/>
      <c r="P115" s="32"/>
      <c r="Q115" s="32"/>
      <c r="R115" s="32"/>
      <c r="S115" s="32"/>
      <c r="T115" s="32"/>
      <c r="U115" s="32"/>
      <c r="V115" s="32"/>
      <c r="W115" s="32"/>
      <c r="X115" s="109"/>
    </row>
    <row r="116" spans="2:24" s="24" customFormat="1" x14ac:dyDescent="0.2">
      <c r="B116" s="33"/>
      <c r="C116" s="79"/>
      <c r="D116" s="24" t="s">
        <v>349</v>
      </c>
      <c r="E116" s="30"/>
      <c r="F116" s="30"/>
      <c r="G116" s="49"/>
      <c r="H116" s="31"/>
      <c r="I116" s="31"/>
      <c r="J116" s="46"/>
      <c r="K116" s="32"/>
      <c r="L116" s="32"/>
      <c r="M116" s="32"/>
      <c r="N116" s="32"/>
      <c r="O116" s="32"/>
      <c r="P116" s="32"/>
      <c r="Q116" s="32"/>
      <c r="R116" s="32"/>
      <c r="S116" s="32"/>
      <c r="T116" s="32"/>
      <c r="U116" s="32"/>
      <c r="V116" s="32"/>
      <c r="W116" s="32"/>
      <c r="X116" s="109"/>
    </row>
    <row r="117" spans="2:24" s="24" customFormat="1" x14ac:dyDescent="0.2">
      <c r="B117" s="33"/>
      <c r="C117" s="73"/>
      <c r="D117" s="24" t="s">
        <v>340</v>
      </c>
      <c r="E117" s="30"/>
      <c r="F117" s="30"/>
      <c r="G117" s="49"/>
      <c r="H117" s="31"/>
      <c r="I117" s="31"/>
      <c r="J117" s="46"/>
      <c r="K117" s="32"/>
      <c r="L117" s="32"/>
      <c r="M117" s="32"/>
      <c r="N117" s="32"/>
      <c r="O117" s="32"/>
      <c r="P117" s="32"/>
      <c r="Q117" s="32"/>
      <c r="R117" s="32"/>
      <c r="S117" s="32"/>
      <c r="T117" s="32"/>
      <c r="U117" s="32"/>
      <c r="V117" s="32"/>
      <c r="W117" s="32"/>
      <c r="X117" s="109"/>
    </row>
    <row r="118" spans="2:24" s="24" customFormat="1" x14ac:dyDescent="0.2">
      <c r="B118" s="33"/>
      <c r="E118" s="30"/>
      <c r="F118" s="30"/>
      <c r="G118" s="49"/>
      <c r="H118" s="31"/>
      <c r="I118" s="31"/>
      <c r="J118" s="46"/>
      <c r="K118" s="32"/>
      <c r="L118" s="32"/>
      <c r="M118" s="32"/>
      <c r="N118" s="32"/>
      <c r="O118" s="32"/>
      <c r="P118" s="32"/>
      <c r="Q118" s="32"/>
      <c r="R118" s="32"/>
      <c r="S118" s="32"/>
      <c r="T118" s="32"/>
      <c r="U118" s="32"/>
      <c r="V118" s="32"/>
      <c r="W118" s="32"/>
      <c r="X118" s="109"/>
    </row>
    <row r="119" spans="2:24" s="24" customFormat="1" x14ac:dyDescent="0.2">
      <c r="B119" s="33"/>
      <c r="C119" s="29"/>
      <c r="D119" s="30"/>
      <c r="E119" s="30"/>
      <c r="F119" s="30"/>
      <c r="G119" s="49"/>
      <c r="H119" s="31"/>
      <c r="I119" s="31"/>
      <c r="J119" s="46"/>
      <c r="K119" s="32"/>
      <c r="L119" s="32"/>
      <c r="M119" s="32"/>
      <c r="N119" s="32"/>
      <c r="O119" s="32"/>
      <c r="P119" s="32"/>
      <c r="Q119" s="32"/>
      <c r="R119" s="32"/>
      <c r="S119" s="32"/>
      <c r="T119" s="32"/>
      <c r="U119" s="32"/>
      <c r="V119" s="32"/>
      <c r="W119" s="32"/>
      <c r="X119" s="109"/>
    </row>
    <row r="120" spans="2:24" s="24" customFormat="1" x14ac:dyDescent="0.2">
      <c r="B120" s="33"/>
      <c r="C120" s="29"/>
      <c r="D120" s="30"/>
      <c r="E120" s="30"/>
      <c r="F120" s="30"/>
      <c r="G120" s="49"/>
      <c r="H120" s="31"/>
      <c r="I120" s="31"/>
      <c r="J120" s="46"/>
      <c r="K120" s="32"/>
      <c r="L120" s="32"/>
      <c r="M120" s="32"/>
      <c r="N120" s="32"/>
      <c r="O120" s="32"/>
      <c r="P120" s="32"/>
      <c r="Q120" s="32"/>
      <c r="R120" s="32"/>
      <c r="S120" s="32"/>
      <c r="T120" s="32"/>
      <c r="U120" s="32"/>
      <c r="V120" s="32"/>
      <c r="W120" s="32"/>
      <c r="X120" s="109"/>
    </row>
    <row r="121" spans="2:24" s="24" customFormat="1" x14ac:dyDescent="0.2">
      <c r="B121" s="33"/>
      <c r="C121" s="29"/>
      <c r="D121" s="30"/>
      <c r="E121" s="30"/>
      <c r="F121" s="30"/>
      <c r="G121" s="49"/>
      <c r="H121" s="31"/>
      <c r="I121" s="31"/>
      <c r="J121" s="46"/>
      <c r="K121" s="32"/>
      <c r="L121" s="32"/>
      <c r="M121" s="32"/>
      <c r="N121" s="32"/>
      <c r="O121" s="32"/>
      <c r="P121" s="32"/>
      <c r="Q121" s="32"/>
      <c r="R121" s="32"/>
      <c r="S121" s="32"/>
      <c r="T121" s="32"/>
      <c r="U121" s="32"/>
      <c r="V121" s="32"/>
      <c r="W121" s="32"/>
      <c r="X121" s="109"/>
    </row>
    <row r="122" spans="2:24" s="24" customFormat="1" x14ac:dyDescent="0.2">
      <c r="B122" s="33"/>
      <c r="C122" s="29"/>
      <c r="D122" s="30"/>
      <c r="E122" s="30"/>
      <c r="F122" s="30"/>
      <c r="G122" s="49"/>
      <c r="H122" s="31"/>
      <c r="I122" s="31"/>
      <c r="J122" s="46"/>
      <c r="K122" s="32"/>
      <c r="L122" s="32"/>
      <c r="M122" s="32"/>
      <c r="N122" s="32"/>
      <c r="O122" s="32"/>
      <c r="P122" s="32"/>
      <c r="Q122" s="32"/>
      <c r="R122" s="32"/>
      <c r="S122" s="32"/>
      <c r="T122" s="32"/>
      <c r="U122" s="32"/>
      <c r="V122" s="32"/>
      <c r="W122" s="32"/>
      <c r="X122" s="109"/>
    </row>
    <row r="123" spans="2:24" s="24" customFormat="1" ht="18" x14ac:dyDescent="0.2">
      <c r="B123" s="33"/>
      <c r="C123" s="29"/>
      <c r="D123" s="30"/>
      <c r="E123" s="30"/>
      <c r="F123" s="30"/>
      <c r="G123" s="49"/>
      <c r="H123" s="31"/>
      <c r="I123" s="31"/>
      <c r="J123" s="55">
        <f>COUNTA(J14:J121)</f>
        <v>70</v>
      </c>
      <c r="K123" s="55">
        <f>E109-J123</f>
        <v>0</v>
      </c>
      <c r="L123" s="32"/>
      <c r="M123" s="32"/>
      <c r="N123" s="32"/>
      <c r="O123" s="32"/>
      <c r="P123" s="32"/>
      <c r="Q123" s="32"/>
      <c r="R123" s="32"/>
      <c r="S123" s="32"/>
      <c r="T123" s="32"/>
      <c r="U123" s="32"/>
      <c r="V123" s="32"/>
      <c r="W123" s="32"/>
      <c r="X123" s="109"/>
    </row>
    <row r="124" spans="2:24" s="24" customFormat="1" x14ac:dyDescent="0.2">
      <c r="B124" s="33"/>
      <c r="C124" s="29"/>
      <c r="D124" s="30"/>
      <c r="E124" s="30"/>
      <c r="F124" s="30"/>
      <c r="G124" s="49"/>
      <c r="H124" s="31"/>
      <c r="I124" s="31"/>
      <c r="J124" s="46"/>
      <c r="K124" s="32"/>
      <c r="L124" s="32"/>
      <c r="M124" s="32"/>
      <c r="N124" s="32"/>
      <c r="O124" s="32"/>
      <c r="P124" s="32"/>
      <c r="Q124" s="32"/>
      <c r="R124" s="32"/>
      <c r="S124" s="32"/>
      <c r="T124" s="32"/>
      <c r="U124" s="32"/>
      <c r="V124" s="32"/>
      <c r="W124" s="32"/>
      <c r="X124" s="109"/>
    </row>
    <row r="125" spans="2:24" s="24" customFormat="1" x14ac:dyDescent="0.2">
      <c r="B125" s="33"/>
      <c r="C125" s="29"/>
      <c r="D125" s="30"/>
      <c r="E125" s="30"/>
      <c r="F125" s="30"/>
      <c r="G125" s="49"/>
      <c r="H125" s="31"/>
      <c r="I125" s="31"/>
      <c r="J125" s="46"/>
      <c r="K125" s="32"/>
      <c r="L125" s="32"/>
      <c r="M125" s="32"/>
      <c r="N125" s="32"/>
      <c r="O125" s="32"/>
      <c r="P125" s="32"/>
      <c r="Q125" s="32"/>
      <c r="R125" s="32"/>
      <c r="S125" s="32"/>
      <c r="T125" s="32"/>
      <c r="U125" s="32"/>
      <c r="V125" s="32"/>
      <c r="W125" s="32"/>
      <c r="X125" s="109"/>
    </row>
    <row r="126" spans="2:24" s="24" customFormat="1" x14ac:dyDescent="0.2">
      <c r="B126" s="33"/>
      <c r="C126" s="29"/>
      <c r="D126" s="30"/>
      <c r="E126" s="30"/>
      <c r="F126" s="30"/>
      <c r="G126" s="49"/>
      <c r="H126" s="31"/>
      <c r="I126" s="31"/>
      <c r="J126" s="46"/>
      <c r="K126" s="32"/>
      <c r="L126" s="32"/>
      <c r="M126" s="32"/>
      <c r="N126" s="32"/>
      <c r="O126" s="32"/>
      <c r="P126" s="32"/>
      <c r="Q126" s="32"/>
      <c r="R126" s="32"/>
      <c r="S126" s="32"/>
      <c r="T126" s="32"/>
      <c r="U126" s="32"/>
      <c r="V126" s="32"/>
      <c r="W126" s="32"/>
      <c r="X126" s="109"/>
    </row>
    <row r="127" spans="2:24" s="24" customFormat="1" x14ac:dyDescent="0.2">
      <c r="B127" s="33"/>
      <c r="C127" s="29"/>
      <c r="D127" s="30"/>
      <c r="E127" s="30"/>
      <c r="F127" s="30"/>
      <c r="G127" s="49"/>
      <c r="H127" s="31"/>
      <c r="I127" s="31"/>
      <c r="J127" s="46"/>
      <c r="K127" s="32"/>
      <c r="L127" s="32"/>
      <c r="M127" s="32"/>
      <c r="N127" s="32"/>
      <c r="O127" s="32"/>
      <c r="P127" s="32"/>
      <c r="Q127" s="32"/>
      <c r="R127" s="32"/>
      <c r="S127" s="32"/>
      <c r="T127" s="32"/>
      <c r="U127" s="32"/>
      <c r="V127" s="32"/>
      <c r="W127" s="32"/>
      <c r="X127" s="109"/>
    </row>
    <row r="128" spans="2:24" s="24" customFormat="1" x14ac:dyDescent="0.2">
      <c r="B128" s="33"/>
      <c r="C128" s="29"/>
      <c r="D128" s="30"/>
      <c r="E128" s="30"/>
      <c r="F128" s="30"/>
      <c r="G128" s="49"/>
      <c r="H128" s="31"/>
      <c r="I128" s="31"/>
      <c r="J128" s="46"/>
      <c r="K128" s="32"/>
      <c r="L128" s="32"/>
      <c r="M128" s="32"/>
      <c r="N128" s="32"/>
      <c r="O128" s="32"/>
      <c r="P128" s="32"/>
      <c r="Q128" s="32"/>
      <c r="R128" s="32"/>
      <c r="S128" s="32"/>
      <c r="T128" s="32"/>
      <c r="U128" s="32"/>
      <c r="V128" s="32"/>
      <c r="W128" s="32"/>
      <c r="X128" s="109"/>
    </row>
    <row r="129" spans="2:24" s="24" customFormat="1" x14ac:dyDescent="0.2">
      <c r="B129" s="33"/>
      <c r="C129" s="29"/>
      <c r="D129" s="30"/>
      <c r="E129" s="30"/>
      <c r="F129" s="30"/>
      <c r="G129" s="49"/>
      <c r="H129" s="31"/>
      <c r="I129" s="31"/>
      <c r="J129" s="46"/>
      <c r="K129" s="32"/>
      <c r="L129" s="32"/>
      <c r="M129" s="32"/>
      <c r="N129" s="32"/>
      <c r="O129" s="32"/>
      <c r="P129" s="32"/>
      <c r="Q129" s="32"/>
      <c r="R129" s="32"/>
      <c r="S129" s="32"/>
      <c r="T129" s="32"/>
      <c r="U129" s="32"/>
      <c r="V129" s="32"/>
      <c r="W129" s="32"/>
      <c r="X129" s="109"/>
    </row>
    <row r="130" spans="2:24" s="24" customFormat="1" x14ac:dyDescent="0.2">
      <c r="B130" s="33"/>
      <c r="C130" s="29"/>
      <c r="D130" s="30"/>
      <c r="E130" s="30"/>
      <c r="F130" s="30"/>
      <c r="G130" s="49"/>
      <c r="H130" s="31"/>
      <c r="I130" s="31"/>
      <c r="J130" s="46"/>
      <c r="K130" s="32"/>
      <c r="L130" s="32"/>
      <c r="M130" s="32"/>
      <c r="N130" s="32"/>
      <c r="O130" s="32"/>
      <c r="P130" s="32"/>
      <c r="Q130" s="32"/>
      <c r="R130" s="32"/>
      <c r="S130" s="32"/>
      <c r="T130" s="32"/>
      <c r="U130" s="32"/>
      <c r="V130" s="32"/>
      <c r="W130" s="32"/>
      <c r="X130" s="109"/>
    </row>
    <row r="131" spans="2:24" s="24" customFormat="1" x14ac:dyDescent="0.2">
      <c r="B131" s="33"/>
      <c r="C131" s="29"/>
      <c r="D131" s="30"/>
      <c r="E131" s="30"/>
      <c r="F131" s="30"/>
      <c r="G131" s="49"/>
      <c r="H131" s="31"/>
      <c r="I131" s="31"/>
      <c r="J131" s="46"/>
      <c r="K131" s="32"/>
      <c r="L131" s="32"/>
      <c r="M131" s="32"/>
      <c r="N131" s="32"/>
      <c r="O131" s="32"/>
      <c r="P131" s="32"/>
      <c r="Q131" s="32"/>
      <c r="R131" s="32"/>
      <c r="S131" s="32"/>
      <c r="T131" s="32"/>
      <c r="U131" s="32"/>
      <c r="V131" s="32"/>
      <c r="W131" s="32"/>
      <c r="X131" s="109"/>
    </row>
    <row r="132" spans="2:24" s="24" customFormat="1" x14ac:dyDescent="0.2">
      <c r="B132" s="33"/>
      <c r="C132" s="29"/>
      <c r="D132" s="30"/>
      <c r="E132" s="30"/>
      <c r="F132" s="30"/>
      <c r="G132" s="49"/>
      <c r="H132" s="31"/>
      <c r="I132" s="31"/>
      <c r="J132" s="46"/>
      <c r="K132" s="32"/>
      <c r="L132" s="32"/>
      <c r="M132" s="32"/>
      <c r="N132" s="32"/>
      <c r="O132" s="32"/>
      <c r="P132" s="32"/>
      <c r="Q132" s="32"/>
      <c r="R132" s="32"/>
      <c r="S132" s="32"/>
      <c r="T132" s="32"/>
      <c r="U132" s="32"/>
      <c r="V132" s="32"/>
      <c r="W132" s="32"/>
      <c r="X132" s="109"/>
    </row>
    <row r="133" spans="2:24" s="24" customFormat="1" x14ac:dyDescent="0.2">
      <c r="B133" s="33"/>
      <c r="C133" s="29"/>
      <c r="D133" s="30"/>
      <c r="E133" s="30"/>
      <c r="F133" s="30"/>
      <c r="G133" s="49"/>
      <c r="H133" s="31"/>
      <c r="I133" s="31"/>
      <c r="J133" s="46"/>
      <c r="K133" s="32"/>
      <c r="L133" s="32"/>
      <c r="M133" s="32"/>
      <c r="N133" s="32"/>
      <c r="O133" s="32"/>
      <c r="P133" s="32"/>
      <c r="Q133" s="32"/>
      <c r="R133" s="32"/>
      <c r="S133" s="32"/>
      <c r="T133" s="32"/>
      <c r="U133" s="32"/>
      <c r="V133" s="32"/>
      <c r="W133" s="32"/>
      <c r="X133" s="109"/>
    </row>
    <row r="134" spans="2:24" s="24" customFormat="1" x14ac:dyDescent="0.2">
      <c r="B134" s="33"/>
      <c r="C134" s="29"/>
      <c r="D134" s="30"/>
      <c r="E134" s="30"/>
      <c r="F134" s="30"/>
      <c r="G134" s="49"/>
      <c r="H134" s="31"/>
      <c r="I134" s="31"/>
      <c r="J134" s="46"/>
      <c r="K134" s="32"/>
      <c r="L134" s="32"/>
      <c r="M134" s="32"/>
      <c r="N134" s="32"/>
      <c r="O134" s="32"/>
      <c r="P134" s="32"/>
      <c r="Q134" s="32"/>
      <c r="R134" s="32"/>
      <c r="S134" s="32"/>
      <c r="T134" s="32"/>
      <c r="U134" s="32"/>
      <c r="V134" s="32"/>
      <c r="W134" s="32"/>
      <c r="X134" s="109"/>
    </row>
    <row r="135" spans="2:24" s="24" customFormat="1" x14ac:dyDescent="0.2">
      <c r="B135" s="33"/>
      <c r="C135" s="29"/>
      <c r="D135" s="30"/>
      <c r="E135" s="30"/>
      <c r="F135" s="30"/>
      <c r="G135" s="49"/>
      <c r="H135" s="31"/>
      <c r="I135" s="31"/>
      <c r="J135" s="46"/>
      <c r="K135" s="32"/>
      <c r="L135" s="32"/>
      <c r="M135" s="32"/>
      <c r="N135" s="32"/>
      <c r="O135" s="32"/>
      <c r="P135" s="32"/>
      <c r="Q135" s="32"/>
      <c r="R135" s="32"/>
      <c r="S135" s="32"/>
      <c r="T135" s="32"/>
      <c r="U135" s="32"/>
      <c r="V135" s="32"/>
      <c r="W135" s="32"/>
      <c r="X135" s="109"/>
    </row>
    <row r="136" spans="2:24" s="24" customFormat="1" x14ac:dyDescent="0.2">
      <c r="B136" s="33"/>
      <c r="C136" s="29"/>
      <c r="D136" s="30"/>
      <c r="E136" s="30"/>
      <c r="F136" s="30"/>
      <c r="G136" s="49"/>
      <c r="H136" s="31"/>
      <c r="I136" s="31"/>
      <c r="J136" s="46"/>
      <c r="K136" s="32"/>
      <c r="L136" s="32"/>
      <c r="M136" s="32"/>
      <c r="N136" s="32"/>
      <c r="O136" s="32"/>
      <c r="P136" s="32"/>
      <c r="Q136" s="32"/>
      <c r="R136" s="32"/>
      <c r="S136" s="32"/>
      <c r="T136" s="32"/>
      <c r="U136" s="32"/>
      <c r="V136" s="32"/>
      <c r="W136" s="32"/>
      <c r="X136" s="109"/>
    </row>
    <row r="137" spans="2:24" s="24" customFormat="1" x14ac:dyDescent="0.2">
      <c r="B137" s="33"/>
      <c r="C137" s="29"/>
      <c r="D137" s="30"/>
      <c r="E137" s="30"/>
      <c r="F137" s="30"/>
      <c r="G137" s="49"/>
      <c r="H137" s="31"/>
      <c r="I137" s="31"/>
      <c r="J137" s="46"/>
      <c r="K137" s="32"/>
      <c r="L137" s="32"/>
      <c r="M137" s="32"/>
      <c r="N137" s="32"/>
      <c r="O137" s="32"/>
      <c r="P137" s="32"/>
      <c r="Q137" s="32"/>
      <c r="R137" s="32"/>
      <c r="S137" s="32"/>
      <c r="T137" s="32"/>
      <c r="U137" s="32"/>
      <c r="V137" s="32"/>
      <c r="W137" s="32"/>
      <c r="X137" s="109"/>
    </row>
    <row r="138" spans="2:24" s="24" customFormat="1" x14ac:dyDescent="0.2">
      <c r="B138" s="33"/>
      <c r="C138" s="29"/>
      <c r="D138" s="30"/>
      <c r="E138" s="30"/>
      <c r="F138" s="30"/>
      <c r="G138" s="49"/>
      <c r="H138" s="31"/>
      <c r="I138" s="31"/>
      <c r="J138" s="46"/>
      <c r="K138" s="32"/>
      <c r="L138" s="32"/>
      <c r="M138" s="32"/>
      <c r="N138" s="32"/>
      <c r="O138" s="32"/>
      <c r="P138" s="32"/>
      <c r="Q138" s="32"/>
      <c r="R138" s="32"/>
      <c r="S138" s="32"/>
      <c r="T138" s="32"/>
      <c r="U138" s="32"/>
      <c r="V138" s="32"/>
      <c r="W138" s="32"/>
      <c r="X138" s="109"/>
    </row>
    <row r="139" spans="2:24" s="24" customFormat="1" x14ac:dyDescent="0.2">
      <c r="B139" s="33"/>
      <c r="C139" s="29"/>
      <c r="D139" s="30"/>
      <c r="E139" s="30"/>
      <c r="F139" s="30"/>
      <c r="G139" s="49"/>
      <c r="H139" s="31"/>
      <c r="I139" s="31"/>
      <c r="J139" s="46"/>
      <c r="K139" s="32"/>
      <c r="L139" s="32"/>
      <c r="M139" s="32"/>
      <c r="N139" s="32"/>
      <c r="O139" s="32"/>
      <c r="P139" s="32"/>
      <c r="Q139" s="32"/>
      <c r="R139" s="32"/>
      <c r="S139" s="32"/>
      <c r="T139" s="32"/>
      <c r="U139" s="32"/>
      <c r="V139" s="32"/>
      <c r="W139" s="32"/>
      <c r="X139" s="109"/>
    </row>
    <row r="140" spans="2:24" s="24" customFormat="1" x14ac:dyDescent="0.2">
      <c r="B140" s="33"/>
      <c r="C140" s="29"/>
      <c r="D140" s="30"/>
      <c r="E140" s="30"/>
      <c r="F140" s="30"/>
      <c r="G140" s="49"/>
      <c r="H140" s="31"/>
      <c r="I140" s="31"/>
      <c r="J140" s="46"/>
      <c r="K140" s="32"/>
      <c r="L140" s="32"/>
      <c r="M140" s="32"/>
      <c r="N140" s="32"/>
      <c r="O140" s="32"/>
      <c r="P140" s="32"/>
      <c r="Q140" s="32"/>
      <c r="R140" s="32"/>
      <c r="S140" s="32"/>
      <c r="T140" s="32"/>
      <c r="U140" s="32"/>
      <c r="V140" s="32"/>
      <c r="W140" s="32"/>
      <c r="X140" s="109"/>
    </row>
    <row r="141" spans="2:24" s="24" customFormat="1" x14ac:dyDescent="0.2">
      <c r="B141" s="33"/>
      <c r="C141" s="29"/>
      <c r="D141" s="30"/>
      <c r="E141" s="30"/>
      <c r="F141" s="30"/>
      <c r="G141" s="49"/>
      <c r="H141" s="31"/>
      <c r="I141" s="31"/>
      <c r="J141" s="46"/>
      <c r="K141" s="32"/>
      <c r="L141" s="32"/>
      <c r="M141" s="32"/>
      <c r="N141" s="32"/>
      <c r="O141" s="32"/>
      <c r="P141" s="32"/>
      <c r="Q141" s="32"/>
      <c r="R141" s="32"/>
      <c r="S141" s="32"/>
      <c r="T141" s="32"/>
      <c r="U141" s="32"/>
      <c r="V141" s="32"/>
      <c r="W141" s="32"/>
      <c r="X141" s="109"/>
    </row>
    <row r="142" spans="2:24" s="24" customFormat="1" x14ac:dyDescent="0.2">
      <c r="B142" s="33"/>
      <c r="C142" s="29"/>
      <c r="D142" s="30"/>
      <c r="E142" s="30"/>
      <c r="F142" s="30"/>
      <c r="G142" s="49"/>
      <c r="H142" s="31"/>
      <c r="I142" s="31"/>
      <c r="J142" s="46"/>
      <c r="K142" s="32"/>
      <c r="L142" s="32"/>
      <c r="M142" s="32"/>
      <c r="N142" s="32"/>
      <c r="O142" s="32"/>
      <c r="P142" s="32"/>
      <c r="Q142" s="32"/>
      <c r="R142" s="32"/>
      <c r="S142" s="32"/>
      <c r="T142" s="32"/>
      <c r="U142" s="32"/>
      <c r="V142" s="32"/>
      <c r="W142" s="32"/>
      <c r="X142" s="109"/>
    </row>
    <row r="143" spans="2:24" s="24" customFormat="1" x14ac:dyDescent="0.2">
      <c r="B143" s="33"/>
      <c r="C143" s="29"/>
      <c r="D143" s="30"/>
      <c r="E143" s="30"/>
      <c r="F143" s="30"/>
      <c r="G143" s="49"/>
      <c r="H143" s="31"/>
      <c r="I143" s="31"/>
      <c r="J143" s="46"/>
      <c r="K143" s="32"/>
      <c r="L143" s="32"/>
      <c r="M143" s="32"/>
      <c r="N143" s="32"/>
      <c r="O143" s="32"/>
      <c r="P143" s="32"/>
      <c r="Q143" s="32"/>
      <c r="R143" s="32"/>
      <c r="S143" s="32"/>
      <c r="T143" s="32"/>
      <c r="U143" s="32"/>
      <c r="V143" s="32"/>
      <c r="W143" s="32"/>
      <c r="X143" s="109"/>
    </row>
    <row r="144" spans="2:24" s="24" customFormat="1" x14ac:dyDescent="0.2">
      <c r="B144" s="33"/>
      <c r="C144" s="29"/>
      <c r="D144" s="30"/>
      <c r="E144" s="30"/>
      <c r="F144" s="30"/>
      <c r="G144" s="49"/>
      <c r="H144" s="31"/>
      <c r="I144" s="31"/>
      <c r="J144" s="46"/>
      <c r="K144" s="32"/>
      <c r="L144" s="32"/>
      <c r="M144" s="32"/>
      <c r="N144" s="32"/>
      <c r="O144" s="32"/>
      <c r="P144" s="32"/>
      <c r="Q144" s="32"/>
      <c r="R144" s="32"/>
      <c r="S144" s="32"/>
      <c r="T144" s="32"/>
      <c r="U144" s="32"/>
      <c r="V144" s="32"/>
      <c r="W144" s="32"/>
      <c r="X144" s="109"/>
    </row>
    <row r="145" spans="2:24" s="24" customFormat="1" x14ac:dyDescent="0.2">
      <c r="B145" s="33"/>
      <c r="C145" s="29"/>
      <c r="D145" s="30"/>
      <c r="E145" s="30"/>
      <c r="F145" s="30"/>
      <c r="G145" s="49"/>
      <c r="H145" s="31"/>
      <c r="I145" s="31"/>
      <c r="J145" s="46"/>
      <c r="K145" s="32"/>
      <c r="L145" s="32"/>
      <c r="M145" s="32"/>
      <c r="N145" s="32"/>
      <c r="O145" s="32"/>
      <c r="P145" s="32"/>
      <c r="Q145" s="32"/>
      <c r="R145" s="32"/>
      <c r="S145" s="32"/>
      <c r="T145" s="32"/>
      <c r="U145" s="32"/>
      <c r="V145" s="32"/>
      <c r="W145" s="32"/>
      <c r="X145" s="109"/>
    </row>
    <row r="146" spans="2:24" s="24" customFormat="1" x14ac:dyDescent="0.2">
      <c r="B146" s="33"/>
      <c r="C146" s="29"/>
      <c r="D146" s="30"/>
      <c r="E146" s="30"/>
      <c r="F146" s="30"/>
      <c r="G146" s="49"/>
      <c r="H146" s="31"/>
      <c r="I146" s="31"/>
      <c r="J146" s="46"/>
      <c r="K146" s="32"/>
      <c r="L146" s="32"/>
      <c r="M146" s="32"/>
      <c r="N146" s="32"/>
      <c r="O146" s="32"/>
      <c r="P146" s="32"/>
      <c r="Q146" s="32"/>
      <c r="R146" s="32"/>
      <c r="S146" s="32"/>
      <c r="T146" s="32"/>
      <c r="U146" s="32"/>
      <c r="V146" s="32"/>
      <c r="W146" s="32"/>
      <c r="X146" s="109"/>
    </row>
    <row r="147" spans="2:24" s="24" customFormat="1" x14ac:dyDescent="0.2">
      <c r="B147" s="33"/>
      <c r="C147" s="29"/>
      <c r="D147" s="30"/>
      <c r="E147" s="30"/>
      <c r="F147" s="30"/>
      <c r="G147" s="49"/>
      <c r="H147" s="31"/>
      <c r="I147" s="31"/>
      <c r="J147" s="46"/>
      <c r="K147" s="32"/>
      <c r="L147" s="32"/>
      <c r="M147" s="32"/>
      <c r="N147" s="32"/>
      <c r="O147" s="32"/>
      <c r="P147" s="32"/>
      <c r="Q147" s="32"/>
      <c r="R147" s="32"/>
      <c r="S147" s="32"/>
      <c r="T147" s="32"/>
      <c r="U147" s="32"/>
      <c r="V147" s="32"/>
      <c r="W147" s="32"/>
      <c r="X147" s="109"/>
    </row>
    <row r="148" spans="2:24" s="24" customFormat="1" x14ac:dyDescent="0.2">
      <c r="B148" s="33"/>
      <c r="C148" s="29"/>
      <c r="D148" s="30"/>
      <c r="E148" s="30"/>
      <c r="F148" s="30"/>
      <c r="G148" s="49"/>
      <c r="H148" s="31"/>
      <c r="I148" s="31"/>
      <c r="J148" s="46"/>
      <c r="K148" s="32"/>
      <c r="L148" s="32"/>
      <c r="M148" s="32"/>
      <c r="N148" s="32"/>
      <c r="O148" s="32"/>
      <c r="P148" s="32"/>
      <c r="Q148" s="32"/>
      <c r="R148" s="32"/>
      <c r="S148" s="32"/>
      <c r="T148" s="32"/>
      <c r="U148" s="32"/>
      <c r="V148" s="32"/>
      <c r="W148" s="32"/>
      <c r="X148" s="109"/>
    </row>
    <row r="149" spans="2:24" s="24" customFormat="1" x14ac:dyDescent="0.2">
      <c r="B149" s="33"/>
      <c r="C149" s="29"/>
      <c r="D149" s="30"/>
      <c r="E149" s="30"/>
      <c r="F149" s="30"/>
      <c r="G149" s="49"/>
      <c r="H149" s="31"/>
      <c r="I149" s="31"/>
      <c r="J149" s="46"/>
      <c r="K149" s="32"/>
      <c r="L149" s="32"/>
      <c r="M149" s="32"/>
      <c r="N149" s="32"/>
      <c r="O149" s="32"/>
      <c r="P149" s="32"/>
      <c r="Q149" s="32"/>
      <c r="R149" s="32"/>
      <c r="S149" s="32"/>
      <c r="T149" s="32"/>
      <c r="U149" s="32"/>
      <c r="V149" s="32"/>
      <c r="W149" s="32"/>
      <c r="X149" s="109"/>
    </row>
    <row r="150" spans="2:24" s="24" customFormat="1" x14ac:dyDescent="0.2">
      <c r="B150" s="33"/>
      <c r="C150" s="29"/>
      <c r="D150" s="30"/>
      <c r="E150" s="30"/>
      <c r="F150" s="30"/>
      <c r="G150" s="49"/>
      <c r="H150" s="31"/>
      <c r="I150" s="31"/>
      <c r="J150" s="46"/>
      <c r="K150" s="32"/>
      <c r="L150" s="32"/>
      <c r="M150" s="32"/>
      <c r="N150" s="32"/>
      <c r="O150" s="32"/>
      <c r="P150" s="32"/>
      <c r="Q150" s="32"/>
      <c r="R150" s="32"/>
      <c r="S150" s="32"/>
      <c r="T150" s="32"/>
      <c r="U150" s="32"/>
      <c r="V150" s="32"/>
      <c r="W150" s="32"/>
      <c r="X150" s="109"/>
    </row>
    <row r="151" spans="2:24" s="24" customFormat="1" x14ac:dyDescent="0.2">
      <c r="B151" s="33"/>
      <c r="C151" s="29"/>
      <c r="D151" s="30"/>
      <c r="E151" s="30"/>
      <c r="F151" s="30"/>
      <c r="G151" s="49"/>
      <c r="H151" s="31"/>
      <c r="I151" s="31"/>
      <c r="J151" s="46"/>
      <c r="K151" s="32"/>
      <c r="L151" s="32"/>
      <c r="M151" s="32"/>
      <c r="N151" s="32"/>
      <c r="O151" s="32"/>
      <c r="P151" s="32"/>
      <c r="Q151" s="32"/>
      <c r="R151" s="32"/>
      <c r="S151" s="32"/>
      <c r="T151" s="32"/>
      <c r="U151" s="32"/>
      <c r="V151" s="32"/>
      <c r="W151" s="32"/>
      <c r="X151" s="109"/>
    </row>
    <row r="152" spans="2:24" s="24" customFormat="1" x14ac:dyDescent="0.2">
      <c r="B152" s="33"/>
      <c r="C152" s="29"/>
      <c r="D152" s="30"/>
      <c r="E152" s="30"/>
      <c r="F152" s="30"/>
      <c r="G152" s="49"/>
      <c r="H152" s="31"/>
      <c r="I152" s="31"/>
      <c r="J152" s="46"/>
      <c r="K152" s="32"/>
      <c r="L152" s="32"/>
      <c r="M152" s="32"/>
      <c r="N152" s="32"/>
      <c r="O152" s="32"/>
      <c r="P152" s="32"/>
      <c r="Q152" s="32"/>
      <c r="R152" s="32"/>
      <c r="S152" s="32"/>
      <c r="T152" s="32"/>
      <c r="U152" s="32"/>
      <c r="V152" s="32"/>
      <c r="W152" s="32"/>
      <c r="X152" s="109"/>
    </row>
    <row r="153" spans="2:24" s="24" customFormat="1" x14ac:dyDescent="0.2">
      <c r="B153" s="33"/>
      <c r="C153" s="29"/>
      <c r="D153" s="30"/>
      <c r="E153" s="30"/>
      <c r="F153" s="30"/>
      <c r="G153" s="49"/>
      <c r="H153" s="31"/>
      <c r="I153" s="31"/>
      <c r="J153" s="46"/>
      <c r="K153" s="32"/>
      <c r="L153" s="32"/>
      <c r="M153" s="32"/>
      <c r="N153" s="32"/>
      <c r="O153" s="32"/>
      <c r="P153" s="32"/>
      <c r="Q153" s="32"/>
      <c r="R153" s="32"/>
      <c r="S153" s="32"/>
      <c r="T153" s="32"/>
      <c r="U153" s="32"/>
      <c r="V153" s="32"/>
      <c r="W153" s="32"/>
      <c r="X153" s="109"/>
    </row>
    <row r="154" spans="2:24" s="24" customFormat="1" x14ac:dyDescent="0.2">
      <c r="B154" s="33"/>
      <c r="C154" s="29"/>
      <c r="D154" s="30"/>
      <c r="E154" s="30"/>
      <c r="F154" s="30"/>
      <c r="G154" s="49"/>
      <c r="H154" s="31"/>
      <c r="I154" s="31"/>
      <c r="J154" s="46"/>
      <c r="K154" s="32"/>
      <c r="L154" s="32"/>
      <c r="M154" s="32"/>
      <c r="N154" s="32"/>
      <c r="O154" s="32"/>
      <c r="P154" s="32"/>
      <c r="Q154" s="32"/>
      <c r="R154" s="32"/>
      <c r="S154" s="32"/>
      <c r="T154" s="32"/>
      <c r="U154" s="32"/>
      <c r="V154" s="32"/>
      <c r="W154" s="32"/>
      <c r="X154" s="109"/>
    </row>
    <row r="155" spans="2:24" s="24" customFormat="1" x14ac:dyDescent="0.2">
      <c r="B155" s="33"/>
      <c r="C155" s="29"/>
      <c r="D155" s="30"/>
      <c r="E155" s="30"/>
      <c r="F155" s="30"/>
      <c r="G155" s="49"/>
      <c r="H155" s="31"/>
      <c r="I155" s="31"/>
      <c r="J155" s="46"/>
      <c r="K155" s="32"/>
      <c r="L155" s="32"/>
      <c r="M155" s="32"/>
      <c r="N155" s="32"/>
      <c r="O155" s="32"/>
      <c r="P155" s="32"/>
      <c r="Q155" s="32"/>
      <c r="R155" s="32"/>
      <c r="S155" s="32"/>
      <c r="T155" s="32"/>
      <c r="U155" s="32"/>
      <c r="V155" s="32"/>
      <c r="W155" s="32"/>
      <c r="X155" s="109"/>
    </row>
    <row r="156" spans="2:24" s="24" customFormat="1" x14ac:dyDescent="0.2">
      <c r="B156" s="33"/>
      <c r="C156" s="29"/>
      <c r="D156" s="30"/>
      <c r="E156" s="30"/>
      <c r="F156" s="30"/>
      <c r="G156" s="49"/>
      <c r="H156" s="31"/>
      <c r="I156" s="31"/>
      <c r="J156" s="46"/>
      <c r="K156" s="32"/>
      <c r="L156" s="32"/>
      <c r="M156" s="32"/>
      <c r="N156" s="32"/>
      <c r="O156" s="32"/>
      <c r="P156" s="32"/>
      <c r="Q156" s="32"/>
      <c r="R156" s="32"/>
      <c r="S156" s="32"/>
      <c r="T156" s="32"/>
      <c r="U156" s="32"/>
      <c r="V156" s="32"/>
      <c r="W156" s="32"/>
      <c r="X156" s="109"/>
    </row>
    <row r="157" spans="2:24" s="24" customFormat="1" x14ac:dyDescent="0.2">
      <c r="B157" s="33"/>
      <c r="C157" s="29"/>
      <c r="D157" s="30"/>
      <c r="E157" s="30"/>
      <c r="F157" s="30"/>
      <c r="G157" s="49"/>
      <c r="H157" s="31"/>
      <c r="I157" s="31"/>
      <c r="J157" s="46"/>
      <c r="K157" s="32"/>
      <c r="L157" s="32"/>
      <c r="M157" s="32"/>
      <c r="N157" s="32"/>
      <c r="O157" s="32"/>
      <c r="P157" s="32"/>
      <c r="Q157" s="32"/>
      <c r="R157" s="32"/>
      <c r="S157" s="32"/>
      <c r="T157" s="32"/>
      <c r="U157" s="32"/>
      <c r="V157" s="32"/>
      <c r="W157" s="32"/>
      <c r="X157" s="109"/>
    </row>
    <row r="158" spans="2:24" s="24" customFormat="1" x14ac:dyDescent="0.2">
      <c r="B158" s="33"/>
      <c r="C158" s="29"/>
      <c r="D158" s="30"/>
      <c r="E158" s="30"/>
      <c r="F158" s="30"/>
      <c r="G158" s="49"/>
      <c r="H158" s="31"/>
      <c r="I158" s="31"/>
      <c r="J158" s="46"/>
      <c r="K158" s="32"/>
      <c r="L158" s="32"/>
      <c r="M158" s="32"/>
      <c r="N158" s="32"/>
      <c r="O158" s="32"/>
      <c r="P158" s="32"/>
      <c r="Q158" s="32"/>
      <c r="R158" s="32"/>
      <c r="S158" s="32"/>
      <c r="T158" s="32"/>
      <c r="U158" s="32"/>
      <c r="V158" s="32"/>
      <c r="W158" s="32"/>
      <c r="X158" s="109"/>
    </row>
    <row r="159" spans="2:24" s="24" customFormat="1" x14ac:dyDescent="0.2">
      <c r="B159" s="33"/>
      <c r="C159" s="29"/>
      <c r="D159" s="30"/>
      <c r="E159" s="30"/>
      <c r="F159" s="30"/>
      <c r="G159" s="49"/>
      <c r="H159" s="31"/>
      <c r="I159" s="31"/>
      <c r="J159" s="46"/>
      <c r="K159" s="32"/>
      <c r="L159" s="32"/>
      <c r="M159" s="32"/>
      <c r="N159" s="32"/>
      <c r="O159" s="32"/>
      <c r="P159" s="32"/>
      <c r="Q159" s="32"/>
      <c r="R159" s="32"/>
      <c r="S159" s="32"/>
      <c r="T159" s="32"/>
      <c r="U159" s="32"/>
      <c r="V159" s="32"/>
      <c r="W159" s="32"/>
      <c r="X159" s="109"/>
    </row>
    <row r="160" spans="2:24" s="24" customFormat="1" x14ac:dyDescent="0.2">
      <c r="B160" s="33"/>
      <c r="C160" s="29"/>
      <c r="D160" s="30"/>
      <c r="E160" s="30"/>
      <c r="F160" s="30"/>
      <c r="G160" s="49"/>
      <c r="H160" s="31"/>
      <c r="I160" s="31"/>
      <c r="J160" s="46"/>
      <c r="K160" s="32"/>
      <c r="L160" s="32"/>
      <c r="M160" s="32"/>
      <c r="N160" s="32"/>
      <c r="O160" s="32"/>
      <c r="P160" s="32"/>
      <c r="Q160" s="32"/>
      <c r="R160" s="32"/>
      <c r="S160" s="32"/>
      <c r="T160" s="32"/>
      <c r="U160" s="32"/>
      <c r="V160" s="32"/>
      <c r="W160" s="32"/>
      <c r="X160" s="109"/>
    </row>
    <row r="161" spans="2:24" s="24" customFormat="1" x14ac:dyDescent="0.2">
      <c r="B161" s="33"/>
      <c r="C161" s="29"/>
      <c r="D161" s="30"/>
      <c r="E161" s="30"/>
      <c r="F161" s="30"/>
      <c r="G161" s="49"/>
      <c r="H161" s="31"/>
      <c r="I161" s="31"/>
      <c r="J161" s="46"/>
      <c r="K161" s="32"/>
      <c r="L161" s="32"/>
      <c r="M161" s="32"/>
      <c r="N161" s="32"/>
      <c r="O161" s="32"/>
      <c r="P161" s="32"/>
      <c r="Q161" s="32"/>
      <c r="R161" s="32"/>
      <c r="S161" s="32"/>
      <c r="T161" s="32"/>
      <c r="U161" s="32"/>
      <c r="V161" s="32"/>
      <c r="W161" s="32"/>
      <c r="X161" s="109"/>
    </row>
    <row r="162" spans="2:24" s="24" customFormat="1" x14ac:dyDescent="0.2">
      <c r="B162" s="33"/>
      <c r="C162" s="29"/>
      <c r="D162" s="30"/>
      <c r="E162" s="30"/>
      <c r="F162" s="30"/>
      <c r="G162" s="49"/>
      <c r="H162" s="31"/>
      <c r="I162" s="31"/>
      <c r="J162" s="46"/>
      <c r="K162" s="32"/>
      <c r="L162" s="32"/>
      <c r="M162" s="32"/>
      <c r="N162" s="32"/>
      <c r="O162" s="32"/>
      <c r="P162" s="32"/>
      <c r="Q162" s="32"/>
      <c r="R162" s="32"/>
      <c r="S162" s="32"/>
      <c r="T162" s="32"/>
      <c r="U162" s="32"/>
      <c r="V162" s="32"/>
      <c r="W162" s="32"/>
      <c r="X162" s="109"/>
    </row>
    <row r="163" spans="2:24" s="24" customFormat="1" x14ac:dyDescent="0.2">
      <c r="B163" s="33"/>
      <c r="C163" s="29"/>
      <c r="D163" s="30"/>
      <c r="E163" s="30"/>
      <c r="F163" s="30"/>
      <c r="G163" s="49"/>
      <c r="H163" s="31"/>
      <c r="I163" s="31"/>
      <c r="J163" s="46"/>
      <c r="K163" s="32"/>
      <c r="L163" s="32"/>
      <c r="M163" s="32"/>
      <c r="N163" s="32"/>
      <c r="O163" s="32"/>
      <c r="P163" s="32"/>
      <c r="Q163" s="32"/>
      <c r="R163" s="32"/>
      <c r="S163" s="32"/>
      <c r="T163" s="32"/>
      <c r="U163" s="32"/>
      <c r="V163" s="32"/>
      <c r="W163" s="32"/>
      <c r="X163" s="109"/>
    </row>
    <row r="164" spans="2:24" s="24" customFormat="1" x14ac:dyDescent="0.2">
      <c r="B164" s="33"/>
      <c r="C164" s="29"/>
      <c r="D164" s="30"/>
      <c r="E164" s="30"/>
      <c r="F164" s="30"/>
      <c r="G164" s="49"/>
      <c r="H164" s="31"/>
      <c r="I164" s="31"/>
      <c r="J164" s="46"/>
      <c r="K164" s="32"/>
      <c r="L164" s="32"/>
      <c r="M164" s="32"/>
      <c r="N164" s="32"/>
      <c r="O164" s="32"/>
      <c r="P164" s="32"/>
      <c r="Q164" s="32"/>
      <c r="R164" s="32"/>
      <c r="S164" s="32"/>
      <c r="T164" s="32"/>
      <c r="U164" s="32"/>
      <c r="V164" s="32"/>
      <c r="W164" s="32"/>
      <c r="X164" s="109"/>
    </row>
    <row r="165" spans="2:24" s="24" customFormat="1" x14ac:dyDescent="0.2">
      <c r="B165" s="33"/>
      <c r="C165" s="29"/>
      <c r="D165" s="30"/>
      <c r="E165" s="30"/>
      <c r="F165" s="30"/>
      <c r="G165" s="49"/>
      <c r="H165" s="31"/>
      <c r="I165" s="31"/>
      <c r="J165" s="46"/>
      <c r="K165" s="32"/>
      <c r="L165" s="32"/>
      <c r="M165" s="32"/>
      <c r="N165" s="32"/>
      <c r="O165" s="32"/>
      <c r="P165" s="32"/>
      <c r="Q165" s="32"/>
      <c r="R165" s="32"/>
      <c r="S165" s="32"/>
      <c r="T165" s="32"/>
      <c r="U165" s="32"/>
      <c r="V165" s="32"/>
      <c r="W165" s="32"/>
      <c r="X165" s="109"/>
    </row>
    <row r="166" spans="2:24" s="24" customFormat="1" x14ac:dyDescent="0.2">
      <c r="B166" s="33"/>
      <c r="C166" s="29"/>
      <c r="D166" s="30"/>
      <c r="E166" s="30"/>
      <c r="F166" s="30"/>
      <c r="G166" s="49"/>
      <c r="H166" s="31"/>
      <c r="I166" s="31"/>
      <c r="J166" s="46"/>
      <c r="K166" s="32"/>
      <c r="L166" s="32"/>
      <c r="M166" s="32"/>
      <c r="N166" s="32"/>
      <c r="O166" s="32"/>
      <c r="P166" s="32"/>
      <c r="Q166" s="32"/>
      <c r="R166" s="32"/>
      <c r="S166" s="32"/>
      <c r="T166" s="32"/>
      <c r="U166" s="32"/>
      <c r="V166" s="32"/>
      <c r="W166" s="32"/>
      <c r="X166" s="109"/>
    </row>
    <row r="167" spans="2:24" s="24" customFormat="1" x14ac:dyDescent="0.2">
      <c r="B167" s="33"/>
      <c r="C167" s="29"/>
      <c r="D167" s="30"/>
      <c r="E167" s="30"/>
      <c r="F167" s="30"/>
      <c r="G167" s="49"/>
      <c r="H167" s="31"/>
      <c r="I167" s="31"/>
      <c r="J167" s="46"/>
      <c r="K167" s="32"/>
      <c r="L167" s="32"/>
      <c r="M167" s="32"/>
      <c r="N167" s="32"/>
      <c r="O167" s="32"/>
      <c r="P167" s="32"/>
      <c r="Q167" s="32"/>
      <c r="R167" s="32"/>
      <c r="S167" s="32"/>
      <c r="T167" s="32"/>
      <c r="U167" s="32"/>
      <c r="V167" s="32"/>
      <c r="W167" s="32"/>
      <c r="X167" s="109"/>
    </row>
    <row r="168" spans="2:24" s="24" customFormat="1" x14ac:dyDescent="0.2">
      <c r="B168" s="33"/>
      <c r="C168" s="29"/>
      <c r="D168" s="30"/>
      <c r="E168" s="30"/>
      <c r="F168" s="30"/>
      <c r="G168" s="49"/>
      <c r="H168" s="31"/>
      <c r="I168" s="31"/>
      <c r="J168" s="46"/>
      <c r="K168" s="32"/>
      <c r="L168" s="32"/>
      <c r="M168" s="32"/>
      <c r="N168" s="32"/>
      <c r="O168" s="32"/>
      <c r="P168" s="32"/>
      <c r="Q168" s="32"/>
      <c r="R168" s="32"/>
      <c r="S168" s="32"/>
      <c r="T168" s="32"/>
      <c r="U168" s="32"/>
      <c r="V168" s="32"/>
      <c r="W168" s="32"/>
      <c r="X168" s="109"/>
    </row>
    <row r="169" spans="2:24" s="24" customFormat="1" x14ac:dyDescent="0.2">
      <c r="B169" s="33"/>
      <c r="C169" s="29"/>
      <c r="D169" s="30"/>
      <c r="E169" s="30"/>
      <c r="F169" s="30"/>
      <c r="G169" s="49"/>
      <c r="H169" s="31"/>
      <c r="I169" s="31"/>
      <c r="J169" s="46"/>
      <c r="K169" s="32"/>
      <c r="L169" s="32"/>
      <c r="M169" s="32"/>
      <c r="N169" s="32"/>
      <c r="O169" s="32"/>
      <c r="P169" s="32"/>
      <c r="Q169" s="32"/>
      <c r="R169" s="32"/>
      <c r="S169" s="32"/>
      <c r="T169" s="32"/>
      <c r="U169" s="32"/>
      <c r="V169" s="32"/>
      <c r="W169" s="32"/>
      <c r="X169" s="109"/>
    </row>
    <row r="170" spans="2:24" s="24" customFormat="1" x14ac:dyDescent="0.2">
      <c r="B170" s="33"/>
      <c r="C170" s="29"/>
      <c r="D170" s="30"/>
      <c r="E170" s="30"/>
      <c r="F170" s="30"/>
      <c r="G170" s="49"/>
      <c r="H170" s="31"/>
      <c r="I170" s="31"/>
      <c r="J170" s="46"/>
      <c r="K170" s="32"/>
      <c r="L170" s="32"/>
      <c r="M170" s="32"/>
      <c r="N170" s="32"/>
      <c r="O170" s="32"/>
      <c r="P170" s="32"/>
      <c r="Q170" s="32"/>
      <c r="R170" s="32"/>
      <c r="S170" s="32"/>
      <c r="T170" s="32"/>
      <c r="U170" s="32"/>
      <c r="V170" s="32"/>
      <c r="W170" s="32"/>
      <c r="X170" s="109"/>
    </row>
    <row r="171" spans="2:24" s="24" customFormat="1" x14ac:dyDescent="0.2">
      <c r="B171" s="33"/>
      <c r="C171" s="29"/>
      <c r="D171" s="30"/>
      <c r="E171" s="30"/>
      <c r="F171" s="30"/>
      <c r="G171" s="49"/>
      <c r="H171" s="31"/>
      <c r="I171" s="31"/>
      <c r="J171" s="46"/>
      <c r="K171" s="32"/>
      <c r="L171" s="32"/>
      <c r="M171" s="32"/>
      <c r="N171" s="32"/>
      <c r="O171" s="32"/>
      <c r="P171" s="32"/>
      <c r="Q171" s="32"/>
      <c r="R171" s="32"/>
      <c r="S171" s="32"/>
      <c r="T171" s="32"/>
      <c r="U171" s="32"/>
      <c r="V171" s="32"/>
      <c r="W171" s="32"/>
      <c r="X171" s="109"/>
    </row>
    <row r="172" spans="2:24" s="24" customFormat="1" x14ac:dyDescent="0.2">
      <c r="B172" s="33"/>
      <c r="C172" s="29"/>
      <c r="D172" s="30"/>
      <c r="E172" s="30"/>
      <c r="F172" s="30"/>
      <c r="G172" s="49"/>
      <c r="H172" s="31"/>
      <c r="I172" s="31"/>
      <c r="J172" s="46"/>
      <c r="K172" s="32"/>
      <c r="L172" s="32"/>
      <c r="M172" s="32"/>
      <c r="N172" s="32"/>
      <c r="O172" s="32"/>
      <c r="P172" s="32"/>
      <c r="Q172" s="32"/>
      <c r="R172" s="32"/>
      <c r="S172" s="32"/>
      <c r="T172" s="32"/>
      <c r="U172" s="32"/>
      <c r="V172" s="32"/>
      <c r="W172" s="32"/>
      <c r="X172" s="109"/>
    </row>
    <row r="173" spans="2:24" s="24" customFormat="1" x14ac:dyDescent="0.2">
      <c r="B173" s="33"/>
      <c r="C173" s="29"/>
      <c r="D173" s="30"/>
      <c r="E173" s="30"/>
      <c r="F173" s="30"/>
      <c r="G173" s="49"/>
      <c r="H173" s="31"/>
      <c r="I173" s="31"/>
      <c r="J173" s="46"/>
      <c r="K173" s="32"/>
      <c r="L173" s="32"/>
      <c r="M173" s="32"/>
      <c r="N173" s="32"/>
      <c r="O173" s="32"/>
      <c r="P173" s="32"/>
      <c r="Q173" s="32"/>
      <c r="R173" s="32"/>
      <c r="S173" s="32"/>
      <c r="T173" s="32"/>
      <c r="U173" s="32"/>
      <c r="V173" s="32"/>
      <c r="W173" s="32"/>
      <c r="X173" s="109"/>
    </row>
    <row r="174" spans="2:24" s="24" customFormat="1" x14ac:dyDescent="0.2">
      <c r="B174" s="33"/>
      <c r="C174" s="29"/>
      <c r="D174" s="30"/>
      <c r="E174" s="30"/>
      <c r="F174" s="30"/>
      <c r="G174" s="49"/>
      <c r="H174" s="31"/>
      <c r="I174" s="31"/>
      <c r="J174" s="46"/>
      <c r="K174" s="32"/>
      <c r="L174" s="32"/>
      <c r="M174" s="32"/>
      <c r="N174" s="32"/>
      <c r="O174" s="32"/>
      <c r="P174" s="32"/>
      <c r="Q174" s="32"/>
      <c r="R174" s="32"/>
      <c r="S174" s="32"/>
      <c r="T174" s="32"/>
      <c r="U174" s="32"/>
      <c r="V174" s="32"/>
      <c r="W174" s="32"/>
      <c r="X174" s="109"/>
    </row>
    <row r="175" spans="2:24" s="24" customFormat="1" x14ac:dyDescent="0.2">
      <c r="B175" s="33"/>
      <c r="C175" s="29"/>
      <c r="D175" s="30"/>
      <c r="E175" s="30"/>
      <c r="F175" s="30"/>
      <c r="G175" s="49"/>
      <c r="H175" s="31"/>
      <c r="I175" s="31"/>
      <c r="J175" s="46"/>
      <c r="K175" s="32"/>
      <c r="L175" s="32"/>
      <c r="M175" s="32"/>
      <c r="N175" s="32"/>
      <c r="O175" s="32"/>
      <c r="P175" s="32"/>
      <c r="Q175" s="32"/>
      <c r="R175" s="32"/>
      <c r="S175" s="32"/>
      <c r="T175" s="32"/>
      <c r="U175" s="32"/>
      <c r="V175" s="32"/>
      <c r="W175" s="32"/>
      <c r="X175" s="109"/>
    </row>
    <row r="176" spans="2:24" s="24" customFormat="1" x14ac:dyDescent="0.2">
      <c r="B176" s="33"/>
      <c r="C176" s="29"/>
      <c r="D176" s="30"/>
      <c r="E176" s="30"/>
      <c r="F176" s="30"/>
      <c r="G176" s="49"/>
      <c r="H176" s="31"/>
      <c r="I176" s="31"/>
      <c r="J176" s="46"/>
      <c r="K176" s="32"/>
      <c r="L176" s="32"/>
      <c r="M176" s="32"/>
      <c r="N176" s="32"/>
      <c r="O176" s="32"/>
      <c r="P176" s="32"/>
      <c r="Q176" s="32"/>
      <c r="R176" s="32"/>
      <c r="S176" s="32"/>
      <c r="T176" s="32"/>
      <c r="U176" s="32"/>
      <c r="V176" s="32"/>
      <c r="W176" s="32"/>
      <c r="X176" s="109"/>
    </row>
    <row r="177" spans="2:24" s="24" customFormat="1" x14ac:dyDescent="0.2">
      <c r="B177" s="33"/>
      <c r="C177" s="29"/>
      <c r="D177" s="30"/>
      <c r="E177" s="30"/>
      <c r="F177" s="30"/>
      <c r="G177" s="49"/>
      <c r="H177" s="31"/>
      <c r="I177" s="31"/>
      <c r="J177" s="46"/>
      <c r="K177" s="32"/>
      <c r="L177" s="32"/>
      <c r="M177" s="32"/>
      <c r="N177" s="32"/>
      <c r="O177" s="32"/>
      <c r="P177" s="32"/>
      <c r="Q177" s="32"/>
      <c r="R177" s="32"/>
      <c r="S177" s="32"/>
      <c r="T177" s="32"/>
      <c r="U177" s="32"/>
      <c r="V177" s="32"/>
      <c r="W177" s="32"/>
      <c r="X177" s="109"/>
    </row>
    <row r="178" spans="2:24" s="24" customFormat="1" x14ac:dyDescent="0.2">
      <c r="B178" s="33"/>
      <c r="C178" s="29"/>
      <c r="D178" s="30"/>
      <c r="E178" s="30"/>
      <c r="F178" s="30"/>
      <c r="G178" s="49"/>
      <c r="H178" s="31"/>
      <c r="I178" s="31"/>
      <c r="J178" s="46"/>
      <c r="K178" s="32"/>
      <c r="L178" s="32"/>
      <c r="M178" s="32"/>
      <c r="N178" s="32"/>
      <c r="O178" s="32"/>
      <c r="P178" s="32"/>
      <c r="Q178" s="32"/>
      <c r="R178" s="32"/>
      <c r="S178" s="32"/>
      <c r="T178" s="32"/>
      <c r="U178" s="32"/>
      <c r="V178" s="32"/>
      <c r="W178" s="32"/>
      <c r="X178" s="109"/>
    </row>
    <row r="179" spans="2:24" s="24" customFormat="1" x14ac:dyDescent="0.2">
      <c r="B179" s="33"/>
      <c r="C179" s="29"/>
      <c r="D179" s="30"/>
      <c r="E179" s="30"/>
      <c r="F179" s="30"/>
      <c r="G179" s="49"/>
      <c r="H179" s="31"/>
      <c r="I179" s="31"/>
      <c r="J179" s="46"/>
      <c r="K179" s="32"/>
      <c r="L179" s="32"/>
      <c r="M179" s="32"/>
      <c r="N179" s="32"/>
      <c r="O179" s="32"/>
      <c r="P179" s="32"/>
      <c r="Q179" s="32"/>
      <c r="R179" s="32"/>
      <c r="S179" s="32"/>
      <c r="T179" s="32"/>
      <c r="U179" s="32"/>
      <c r="V179" s="32"/>
      <c r="W179" s="32"/>
      <c r="X179" s="109"/>
    </row>
    <row r="180" spans="2:24" s="24" customFormat="1" x14ac:dyDescent="0.2">
      <c r="B180" s="33"/>
      <c r="C180" s="29"/>
      <c r="D180" s="30"/>
      <c r="E180" s="30"/>
      <c r="F180" s="30"/>
      <c r="G180" s="49"/>
      <c r="H180" s="31"/>
      <c r="I180" s="31"/>
      <c r="J180" s="46"/>
      <c r="K180" s="32"/>
      <c r="L180" s="32"/>
      <c r="M180" s="32"/>
      <c r="N180" s="32"/>
      <c r="O180" s="32"/>
      <c r="P180" s="32"/>
      <c r="Q180" s="32"/>
      <c r="R180" s="32"/>
      <c r="S180" s="32"/>
      <c r="T180" s="32"/>
      <c r="U180" s="32"/>
      <c r="V180" s="32"/>
      <c r="W180" s="32"/>
      <c r="X180" s="109"/>
    </row>
    <row r="181" spans="2:24" s="24" customFormat="1" x14ac:dyDescent="0.2">
      <c r="B181" s="33"/>
      <c r="C181" s="29"/>
      <c r="D181" s="30"/>
      <c r="E181" s="30"/>
      <c r="F181" s="30"/>
      <c r="G181" s="49"/>
      <c r="H181" s="31"/>
      <c r="I181" s="31"/>
      <c r="J181" s="46"/>
      <c r="K181" s="32"/>
      <c r="L181" s="32"/>
      <c r="M181" s="32"/>
      <c r="N181" s="32"/>
      <c r="O181" s="32"/>
      <c r="P181" s="32"/>
      <c r="Q181" s="32"/>
      <c r="R181" s="32"/>
      <c r="S181" s="32"/>
      <c r="T181" s="32"/>
      <c r="U181" s="32"/>
      <c r="V181" s="32"/>
      <c r="W181" s="32"/>
      <c r="X181" s="109"/>
    </row>
    <row r="182" spans="2:24" s="24" customFormat="1" x14ac:dyDescent="0.2">
      <c r="B182" s="33"/>
      <c r="C182" s="29"/>
      <c r="D182" s="30"/>
      <c r="E182" s="30"/>
      <c r="F182" s="30"/>
      <c r="G182" s="49"/>
      <c r="H182" s="31"/>
      <c r="I182" s="31"/>
      <c r="J182" s="46"/>
      <c r="K182" s="32"/>
      <c r="L182" s="32"/>
      <c r="M182" s="32"/>
      <c r="N182" s="32"/>
      <c r="O182" s="32"/>
      <c r="P182" s="32"/>
      <c r="Q182" s="32"/>
      <c r="R182" s="32"/>
      <c r="S182" s="32"/>
      <c r="T182" s="32"/>
      <c r="U182" s="32"/>
      <c r="V182" s="32"/>
      <c r="W182" s="32"/>
      <c r="X182" s="109"/>
    </row>
    <row r="183" spans="2:24" s="24" customFormat="1" x14ac:dyDescent="0.2">
      <c r="B183" s="33"/>
      <c r="C183" s="29"/>
      <c r="D183" s="30"/>
      <c r="E183" s="30"/>
      <c r="F183" s="30"/>
      <c r="G183" s="49"/>
      <c r="H183" s="31"/>
      <c r="I183" s="31"/>
      <c r="J183" s="46"/>
      <c r="K183" s="32"/>
      <c r="L183" s="32"/>
      <c r="M183" s="32"/>
      <c r="N183" s="32"/>
      <c r="O183" s="32"/>
      <c r="P183" s="32"/>
      <c r="Q183" s="32"/>
      <c r="R183" s="32"/>
      <c r="S183" s="32"/>
      <c r="T183" s="32"/>
      <c r="U183" s="32"/>
      <c r="V183" s="32"/>
      <c r="W183" s="32"/>
      <c r="X183" s="109"/>
    </row>
    <row r="184" spans="2:24" s="24" customFormat="1" x14ac:dyDescent="0.2">
      <c r="B184" s="33"/>
      <c r="C184" s="29"/>
      <c r="D184" s="30"/>
      <c r="E184" s="30"/>
      <c r="F184" s="30"/>
      <c r="G184" s="49"/>
      <c r="H184" s="31"/>
      <c r="I184" s="31"/>
      <c r="J184" s="46"/>
      <c r="K184" s="32"/>
      <c r="L184" s="32"/>
      <c r="M184" s="32"/>
      <c r="N184" s="32"/>
      <c r="O184" s="32"/>
      <c r="P184" s="32"/>
      <c r="Q184" s="32"/>
      <c r="R184" s="32"/>
      <c r="S184" s="32"/>
      <c r="T184" s="32"/>
      <c r="U184" s="32"/>
      <c r="V184" s="32"/>
      <c r="W184" s="32"/>
      <c r="X184" s="109"/>
    </row>
    <row r="185" spans="2:24" s="24" customFormat="1" x14ac:dyDescent="0.2">
      <c r="B185" s="33"/>
      <c r="C185" s="29"/>
      <c r="D185" s="30"/>
      <c r="E185" s="30"/>
      <c r="F185" s="30"/>
      <c r="G185" s="49"/>
      <c r="H185" s="31"/>
      <c r="I185" s="31"/>
      <c r="J185" s="46"/>
      <c r="K185" s="32"/>
      <c r="L185" s="32"/>
      <c r="M185" s="32"/>
      <c r="N185" s="32"/>
      <c r="O185" s="32"/>
      <c r="P185" s="32"/>
      <c r="Q185" s="32"/>
      <c r="R185" s="32"/>
      <c r="S185" s="32"/>
      <c r="T185" s="32"/>
      <c r="U185" s="32"/>
      <c r="V185" s="32"/>
      <c r="W185" s="32"/>
      <c r="X185" s="109"/>
    </row>
    <row r="186" spans="2:24" s="24" customFormat="1" x14ac:dyDescent="0.2">
      <c r="B186" s="33"/>
      <c r="C186" s="29"/>
      <c r="D186" s="30"/>
      <c r="E186" s="30"/>
      <c r="F186" s="30"/>
      <c r="G186" s="49"/>
      <c r="H186" s="31"/>
      <c r="I186" s="31"/>
      <c r="J186" s="46"/>
      <c r="K186" s="32"/>
      <c r="L186" s="32"/>
      <c r="M186" s="32"/>
      <c r="N186" s="32"/>
      <c r="O186" s="32"/>
      <c r="P186" s="32"/>
      <c r="Q186" s="32"/>
      <c r="R186" s="32"/>
      <c r="S186" s="32"/>
      <c r="T186" s="32"/>
      <c r="U186" s="32"/>
      <c r="V186" s="32"/>
      <c r="W186" s="32"/>
      <c r="X186" s="109"/>
    </row>
    <row r="187" spans="2:24" s="24" customFormat="1" x14ac:dyDescent="0.2">
      <c r="B187" s="33"/>
      <c r="C187" s="29"/>
      <c r="D187" s="30"/>
      <c r="E187" s="30"/>
      <c r="F187" s="30"/>
      <c r="G187" s="49"/>
      <c r="H187" s="31"/>
      <c r="I187" s="31"/>
      <c r="J187" s="46"/>
      <c r="K187" s="32"/>
      <c r="L187" s="32"/>
      <c r="M187" s="32"/>
      <c r="N187" s="32"/>
      <c r="O187" s="32"/>
      <c r="P187" s="32"/>
      <c r="Q187" s="32"/>
      <c r="R187" s="32"/>
      <c r="S187" s="32"/>
      <c r="T187" s="32"/>
      <c r="U187" s="32"/>
      <c r="V187" s="32"/>
      <c r="W187" s="32"/>
      <c r="X187" s="109"/>
    </row>
    <row r="188" spans="2:24" s="24" customFormat="1" x14ac:dyDescent="0.2">
      <c r="B188" s="33"/>
      <c r="C188" s="29"/>
      <c r="D188" s="30"/>
      <c r="E188" s="30"/>
      <c r="F188" s="30"/>
      <c r="G188" s="49"/>
      <c r="H188" s="31"/>
      <c r="I188" s="31"/>
      <c r="J188" s="46"/>
      <c r="K188" s="32"/>
      <c r="L188" s="32"/>
      <c r="M188" s="32"/>
      <c r="N188" s="32"/>
      <c r="O188" s="32"/>
      <c r="P188" s="32"/>
      <c r="Q188" s="32"/>
      <c r="R188" s="32"/>
      <c r="S188" s="32"/>
      <c r="T188" s="32"/>
      <c r="U188" s="32"/>
      <c r="V188" s="32"/>
      <c r="W188" s="32"/>
      <c r="X188" s="109"/>
    </row>
    <row r="189" spans="2:24" s="24" customFormat="1" x14ac:dyDescent="0.2">
      <c r="B189" s="33"/>
      <c r="C189" s="29"/>
      <c r="D189" s="30"/>
      <c r="E189" s="30"/>
      <c r="F189" s="30"/>
      <c r="G189" s="49"/>
      <c r="H189" s="31"/>
      <c r="I189" s="31"/>
      <c r="J189" s="46"/>
      <c r="K189" s="32"/>
      <c r="L189" s="32"/>
      <c r="M189" s="32"/>
      <c r="N189" s="32"/>
      <c r="O189" s="32"/>
      <c r="P189" s="32"/>
      <c r="Q189" s="32"/>
      <c r="R189" s="32"/>
      <c r="S189" s="32"/>
      <c r="T189" s="32"/>
      <c r="U189" s="32"/>
      <c r="V189" s="32"/>
      <c r="W189" s="32"/>
      <c r="X189" s="109"/>
    </row>
    <row r="190" spans="2:24" s="24" customFormat="1" x14ac:dyDescent="0.2">
      <c r="B190" s="33"/>
      <c r="C190" s="29"/>
      <c r="D190" s="30"/>
      <c r="E190" s="30"/>
      <c r="F190" s="30"/>
      <c r="G190" s="49"/>
      <c r="H190" s="31"/>
      <c r="I190" s="31"/>
      <c r="J190" s="46"/>
      <c r="K190" s="32"/>
      <c r="L190" s="32"/>
      <c r="M190" s="32"/>
      <c r="N190" s="32"/>
      <c r="O190" s="32"/>
      <c r="P190" s="32"/>
      <c r="Q190" s="32"/>
      <c r="R190" s="32"/>
      <c r="S190" s="32"/>
      <c r="T190" s="32"/>
      <c r="U190" s="32"/>
      <c r="V190" s="32"/>
      <c r="W190" s="32"/>
      <c r="X190" s="109"/>
    </row>
    <row r="191" spans="2:24" s="24" customFormat="1" x14ac:dyDescent="0.2">
      <c r="B191" s="33"/>
      <c r="C191" s="29"/>
      <c r="D191" s="30"/>
      <c r="E191" s="30"/>
      <c r="F191" s="30"/>
      <c r="G191" s="49"/>
      <c r="H191" s="31"/>
      <c r="I191" s="31"/>
      <c r="J191" s="46"/>
      <c r="K191" s="32"/>
      <c r="L191" s="32"/>
      <c r="M191" s="32"/>
      <c r="N191" s="32"/>
      <c r="O191" s="32"/>
      <c r="P191" s="32"/>
      <c r="Q191" s="32"/>
      <c r="R191" s="32"/>
      <c r="S191" s="32"/>
      <c r="T191" s="32"/>
      <c r="U191" s="32"/>
      <c r="V191" s="32"/>
      <c r="W191" s="32"/>
      <c r="X191" s="109"/>
    </row>
    <row r="192" spans="2:24" s="24" customFormat="1" x14ac:dyDescent="0.2">
      <c r="B192" s="33"/>
      <c r="C192" s="29"/>
      <c r="D192" s="30"/>
      <c r="E192" s="30"/>
      <c r="F192" s="30"/>
      <c r="G192" s="49"/>
      <c r="H192" s="31"/>
      <c r="I192" s="31"/>
      <c r="J192" s="46"/>
      <c r="K192" s="32"/>
      <c r="L192" s="32"/>
      <c r="M192" s="32"/>
      <c r="N192" s="32"/>
      <c r="O192" s="32"/>
      <c r="P192" s="32"/>
      <c r="Q192" s="32"/>
      <c r="R192" s="32"/>
      <c r="S192" s="32"/>
      <c r="T192" s="32"/>
      <c r="U192" s="32"/>
      <c r="V192" s="32"/>
      <c r="W192" s="32"/>
      <c r="X192" s="109"/>
    </row>
    <row r="193" spans="2:24" s="24" customFormat="1" x14ac:dyDescent="0.2">
      <c r="B193" s="33"/>
      <c r="C193" s="29"/>
      <c r="D193" s="30"/>
      <c r="E193" s="30"/>
      <c r="F193" s="30"/>
      <c r="G193" s="49"/>
      <c r="H193" s="31"/>
      <c r="I193" s="31"/>
      <c r="J193" s="46"/>
      <c r="K193" s="32"/>
      <c r="L193" s="32"/>
      <c r="M193" s="32"/>
      <c r="N193" s="32"/>
      <c r="O193" s="32"/>
      <c r="P193" s="32"/>
      <c r="Q193" s="32"/>
      <c r="R193" s="32"/>
      <c r="S193" s="32"/>
      <c r="T193" s="32"/>
      <c r="U193" s="32"/>
      <c r="V193" s="32"/>
      <c r="W193" s="32"/>
      <c r="X193" s="109"/>
    </row>
    <row r="194" spans="2:24" s="24" customFormat="1" x14ac:dyDescent="0.2">
      <c r="B194" s="33"/>
      <c r="C194" s="29"/>
      <c r="D194" s="30"/>
      <c r="E194" s="30"/>
      <c r="F194" s="30"/>
      <c r="G194" s="49"/>
      <c r="H194" s="31"/>
      <c r="I194" s="31"/>
      <c r="J194" s="46"/>
      <c r="K194" s="32"/>
      <c r="L194" s="32"/>
      <c r="M194" s="32"/>
      <c r="N194" s="32"/>
      <c r="O194" s="32"/>
      <c r="P194" s="32"/>
      <c r="Q194" s="32"/>
      <c r="R194" s="32"/>
      <c r="S194" s="32"/>
      <c r="T194" s="32"/>
      <c r="U194" s="32"/>
      <c r="V194" s="32"/>
      <c r="W194" s="32"/>
      <c r="X194" s="109"/>
    </row>
    <row r="195" spans="2:24" s="24" customFormat="1" x14ac:dyDescent="0.2">
      <c r="B195" s="33"/>
      <c r="C195" s="29"/>
      <c r="D195" s="30"/>
      <c r="E195" s="30"/>
      <c r="F195" s="30"/>
      <c r="G195" s="49"/>
      <c r="H195" s="31"/>
      <c r="I195" s="31"/>
      <c r="J195" s="46"/>
      <c r="K195" s="32"/>
      <c r="L195" s="32"/>
      <c r="M195" s="32"/>
      <c r="N195" s="32"/>
      <c r="O195" s="32"/>
      <c r="P195" s="32"/>
      <c r="Q195" s="32"/>
      <c r="R195" s="32"/>
      <c r="S195" s="32"/>
      <c r="T195" s="32"/>
      <c r="U195" s="32"/>
      <c r="V195" s="32"/>
      <c r="W195" s="32"/>
      <c r="X195" s="109"/>
    </row>
    <row r="196" spans="2:24" s="24" customFormat="1" x14ac:dyDescent="0.2">
      <c r="B196" s="33"/>
      <c r="C196" s="29"/>
      <c r="D196" s="30"/>
      <c r="E196" s="30"/>
      <c r="F196" s="30"/>
      <c r="G196" s="49"/>
      <c r="H196" s="31"/>
      <c r="I196" s="31"/>
      <c r="J196" s="46"/>
      <c r="K196" s="32"/>
      <c r="L196" s="32"/>
      <c r="M196" s="32"/>
      <c r="N196" s="32"/>
      <c r="O196" s="32"/>
      <c r="P196" s="32"/>
      <c r="Q196" s="32"/>
      <c r="R196" s="32"/>
      <c r="S196" s="32"/>
      <c r="T196" s="32"/>
      <c r="U196" s="32"/>
      <c r="V196" s="32"/>
      <c r="W196" s="32"/>
      <c r="X196" s="109"/>
    </row>
    <row r="197" spans="2:24" s="24" customFormat="1" x14ac:dyDescent="0.2">
      <c r="B197" s="33"/>
      <c r="C197" s="29"/>
      <c r="D197" s="30"/>
      <c r="E197" s="30"/>
      <c r="F197" s="30"/>
      <c r="G197" s="49"/>
      <c r="H197" s="31"/>
      <c r="I197" s="31"/>
      <c r="J197" s="46"/>
      <c r="K197" s="32"/>
      <c r="L197" s="32"/>
      <c r="M197" s="32"/>
      <c r="N197" s="32"/>
      <c r="O197" s="32"/>
      <c r="P197" s="32"/>
      <c r="Q197" s="32"/>
      <c r="R197" s="32"/>
      <c r="S197" s="32"/>
      <c r="T197" s="32"/>
      <c r="U197" s="32"/>
      <c r="V197" s="32"/>
      <c r="W197" s="32"/>
      <c r="X197" s="109"/>
    </row>
    <row r="198" spans="2:24" s="24" customFormat="1" x14ac:dyDescent="0.2">
      <c r="B198" s="33"/>
      <c r="C198" s="29"/>
      <c r="D198" s="30"/>
      <c r="E198" s="30"/>
      <c r="F198" s="30"/>
      <c r="G198" s="49"/>
      <c r="H198" s="31"/>
      <c r="I198" s="31"/>
      <c r="J198" s="46"/>
      <c r="K198" s="32"/>
      <c r="L198" s="32"/>
      <c r="M198" s="32"/>
      <c r="N198" s="32"/>
      <c r="O198" s="32"/>
      <c r="P198" s="32"/>
      <c r="Q198" s="32"/>
      <c r="R198" s="32"/>
      <c r="S198" s="32"/>
      <c r="T198" s="32"/>
      <c r="U198" s="32"/>
      <c r="V198" s="32"/>
      <c r="W198" s="32"/>
      <c r="X198" s="109"/>
    </row>
    <row r="199" spans="2:24" s="24" customFormat="1" x14ac:dyDescent="0.2">
      <c r="B199" s="33"/>
      <c r="C199" s="29"/>
      <c r="D199" s="30"/>
      <c r="E199" s="30"/>
      <c r="F199" s="30"/>
      <c r="G199" s="49"/>
      <c r="H199" s="31"/>
      <c r="I199" s="31"/>
      <c r="J199" s="46"/>
      <c r="K199" s="32"/>
      <c r="L199" s="32"/>
      <c r="M199" s="32"/>
      <c r="N199" s="32"/>
      <c r="O199" s="32"/>
      <c r="P199" s="32"/>
      <c r="Q199" s="32"/>
      <c r="R199" s="32"/>
      <c r="S199" s="32"/>
      <c r="T199" s="32"/>
      <c r="U199" s="32"/>
      <c r="V199" s="32"/>
      <c r="W199" s="32"/>
      <c r="X199" s="109"/>
    </row>
    <row r="200" spans="2:24" s="24" customFormat="1" x14ac:dyDescent="0.2">
      <c r="B200" s="33"/>
      <c r="C200" s="29"/>
      <c r="D200" s="30"/>
      <c r="E200" s="30"/>
      <c r="F200" s="30"/>
      <c r="G200" s="49"/>
      <c r="H200" s="31"/>
      <c r="I200" s="31"/>
      <c r="J200" s="46"/>
      <c r="K200" s="32"/>
      <c r="L200" s="32"/>
      <c r="M200" s="32"/>
      <c r="N200" s="32"/>
      <c r="O200" s="32"/>
      <c r="P200" s="32"/>
      <c r="Q200" s="32"/>
      <c r="R200" s="32"/>
      <c r="S200" s="32"/>
      <c r="T200" s="32"/>
      <c r="U200" s="32"/>
      <c r="V200" s="32"/>
      <c r="W200" s="32"/>
      <c r="X200" s="109"/>
    </row>
    <row r="201" spans="2:24" s="24" customFormat="1" x14ac:dyDescent="0.2">
      <c r="B201" s="33"/>
      <c r="C201" s="29"/>
      <c r="D201" s="30"/>
      <c r="E201" s="30"/>
      <c r="F201" s="30"/>
      <c r="G201" s="49"/>
      <c r="H201" s="31"/>
      <c r="I201" s="31"/>
      <c r="J201" s="46"/>
      <c r="K201" s="32"/>
      <c r="L201" s="32"/>
      <c r="M201" s="32"/>
      <c r="N201" s="32"/>
      <c r="O201" s="32"/>
      <c r="P201" s="32"/>
      <c r="Q201" s="32"/>
      <c r="R201" s="32"/>
      <c r="S201" s="32"/>
      <c r="T201" s="32"/>
      <c r="U201" s="32"/>
      <c r="V201" s="32"/>
      <c r="W201" s="32"/>
      <c r="X201" s="109"/>
    </row>
    <row r="202" spans="2:24" s="24" customFormat="1" x14ac:dyDescent="0.2">
      <c r="B202" s="33"/>
      <c r="C202" s="29"/>
      <c r="D202" s="30"/>
      <c r="E202" s="30"/>
      <c r="F202" s="30"/>
      <c r="G202" s="49"/>
      <c r="H202" s="31"/>
      <c r="I202" s="31"/>
      <c r="J202" s="46"/>
      <c r="K202" s="32"/>
      <c r="L202" s="32"/>
      <c r="M202" s="32"/>
      <c r="N202" s="32"/>
      <c r="O202" s="32"/>
      <c r="P202" s="32"/>
      <c r="Q202" s="32"/>
      <c r="R202" s="32"/>
      <c r="S202" s="32"/>
      <c r="T202" s="32"/>
      <c r="U202" s="32"/>
      <c r="V202" s="32"/>
      <c r="W202" s="32"/>
      <c r="X202" s="109"/>
    </row>
    <row r="203" spans="2:24" s="24" customFormat="1" x14ac:dyDescent="0.2">
      <c r="B203" s="33"/>
      <c r="C203" s="29"/>
      <c r="D203" s="30"/>
      <c r="E203" s="30"/>
      <c r="F203" s="30"/>
      <c r="G203" s="49"/>
      <c r="H203" s="31"/>
      <c r="I203" s="31"/>
      <c r="J203" s="46"/>
      <c r="K203" s="32"/>
      <c r="L203" s="32"/>
      <c r="M203" s="32"/>
      <c r="N203" s="32"/>
      <c r="O203" s="32"/>
      <c r="P203" s="32"/>
      <c r="Q203" s="32"/>
      <c r="R203" s="32"/>
      <c r="S203" s="32"/>
      <c r="T203" s="32"/>
      <c r="U203" s="32"/>
      <c r="V203" s="32"/>
      <c r="W203" s="32"/>
      <c r="X203" s="109"/>
    </row>
    <row r="204" spans="2:24" s="24" customFormat="1" x14ac:dyDescent="0.2">
      <c r="B204" s="33"/>
      <c r="C204" s="29"/>
      <c r="D204" s="30"/>
      <c r="E204" s="30"/>
      <c r="F204" s="30"/>
      <c r="G204" s="49"/>
      <c r="H204" s="31"/>
      <c r="I204" s="31"/>
      <c r="J204" s="46"/>
      <c r="K204" s="32"/>
      <c r="L204" s="32"/>
      <c r="M204" s="32"/>
      <c r="N204" s="32"/>
      <c r="O204" s="32"/>
      <c r="P204" s="32"/>
      <c r="Q204" s="32"/>
      <c r="R204" s="32"/>
      <c r="S204" s="32"/>
      <c r="T204" s="32"/>
      <c r="U204" s="32"/>
      <c r="V204" s="32"/>
      <c r="W204" s="32"/>
      <c r="X204" s="109"/>
    </row>
    <row r="205" spans="2:24" s="24" customFormat="1" x14ac:dyDescent="0.2">
      <c r="B205" s="33"/>
      <c r="C205" s="29"/>
      <c r="D205" s="30"/>
      <c r="E205" s="30"/>
      <c r="F205" s="30"/>
      <c r="G205" s="49"/>
      <c r="H205" s="31"/>
      <c r="I205" s="31"/>
      <c r="J205" s="46"/>
      <c r="K205" s="32"/>
      <c r="L205" s="32"/>
      <c r="M205" s="32"/>
      <c r="N205" s="32"/>
      <c r="O205" s="32"/>
      <c r="P205" s="32"/>
      <c r="Q205" s="32"/>
      <c r="R205" s="32"/>
      <c r="S205" s="32"/>
      <c r="T205" s="32"/>
      <c r="U205" s="32"/>
      <c r="V205" s="32"/>
      <c r="W205" s="32"/>
      <c r="X205" s="109"/>
    </row>
    <row r="206" spans="2:24" s="24" customFormat="1" x14ac:dyDescent="0.2">
      <c r="B206" s="33"/>
      <c r="C206" s="29"/>
      <c r="D206" s="30"/>
      <c r="E206" s="30"/>
      <c r="F206" s="30"/>
      <c r="G206" s="49"/>
      <c r="H206" s="31"/>
      <c r="I206" s="31"/>
      <c r="J206" s="46"/>
      <c r="K206" s="32"/>
      <c r="L206" s="32"/>
      <c r="M206" s="32"/>
      <c r="N206" s="32"/>
      <c r="O206" s="32"/>
      <c r="P206" s="32"/>
      <c r="Q206" s="32"/>
      <c r="R206" s="32"/>
      <c r="S206" s="32"/>
      <c r="T206" s="32"/>
      <c r="U206" s="32"/>
      <c r="V206" s="32"/>
      <c r="W206" s="32"/>
      <c r="X206" s="109"/>
    </row>
    <row r="207" spans="2:24" s="24" customFormat="1" x14ac:dyDescent="0.2">
      <c r="B207" s="33"/>
      <c r="C207" s="29"/>
      <c r="D207" s="30"/>
      <c r="E207" s="30"/>
      <c r="F207" s="30"/>
      <c r="G207" s="49"/>
      <c r="H207" s="31"/>
      <c r="I207" s="31"/>
      <c r="J207" s="46"/>
      <c r="K207" s="32"/>
      <c r="L207" s="32"/>
      <c r="M207" s="32"/>
      <c r="N207" s="32"/>
      <c r="O207" s="32"/>
      <c r="P207" s="32"/>
      <c r="Q207" s="32"/>
      <c r="R207" s="32"/>
      <c r="S207" s="32"/>
      <c r="T207" s="32"/>
      <c r="U207" s="32"/>
      <c r="V207" s="32"/>
      <c r="W207" s="32"/>
      <c r="X207" s="109"/>
    </row>
    <row r="208" spans="2:24" s="24" customFormat="1" x14ac:dyDescent="0.2">
      <c r="B208" s="33"/>
      <c r="C208" s="29"/>
      <c r="D208" s="30"/>
      <c r="E208" s="30"/>
      <c r="F208" s="30"/>
      <c r="G208" s="49"/>
      <c r="H208" s="31"/>
      <c r="I208" s="31"/>
      <c r="J208" s="46"/>
      <c r="K208" s="32"/>
      <c r="L208" s="32"/>
      <c r="M208" s="32"/>
      <c r="N208" s="32"/>
      <c r="O208" s="32"/>
      <c r="P208" s="32"/>
      <c r="Q208" s="32"/>
      <c r="R208" s="32"/>
      <c r="S208" s="32"/>
      <c r="T208" s="32"/>
      <c r="U208" s="32"/>
      <c r="V208" s="32"/>
      <c r="W208" s="32"/>
      <c r="X208" s="109"/>
    </row>
    <row r="209" spans="2:24" s="24" customFormat="1" x14ac:dyDescent="0.2">
      <c r="B209" s="33"/>
      <c r="C209" s="29"/>
      <c r="D209" s="30"/>
      <c r="E209" s="30"/>
      <c r="F209" s="30"/>
      <c r="G209" s="49"/>
      <c r="H209" s="31"/>
      <c r="I209" s="31"/>
      <c r="J209" s="46"/>
      <c r="K209" s="32"/>
      <c r="L209" s="32"/>
      <c r="M209" s="32"/>
      <c r="N209" s="32"/>
      <c r="O209" s="32"/>
      <c r="P209" s="32"/>
      <c r="Q209" s="32"/>
      <c r="R209" s="32"/>
      <c r="S209" s="32"/>
      <c r="T209" s="32"/>
      <c r="U209" s="32"/>
      <c r="V209" s="32"/>
      <c r="W209" s="32"/>
      <c r="X209" s="109"/>
    </row>
    <row r="210" spans="2:24" s="24" customFormat="1" x14ac:dyDescent="0.2">
      <c r="B210" s="33"/>
      <c r="C210" s="29"/>
      <c r="D210" s="30"/>
      <c r="E210" s="30"/>
      <c r="F210" s="30"/>
      <c r="G210" s="49"/>
      <c r="H210" s="31"/>
      <c r="I210" s="31"/>
      <c r="J210" s="46"/>
      <c r="K210" s="32"/>
      <c r="L210" s="32"/>
      <c r="M210" s="32"/>
      <c r="N210" s="32"/>
      <c r="O210" s="32"/>
      <c r="P210" s="32"/>
      <c r="Q210" s="32"/>
      <c r="R210" s="32"/>
      <c r="S210" s="32"/>
      <c r="T210" s="32"/>
      <c r="U210" s="32"/>
      <c r="V210" s="32"/>
      <c r="W210" s="32"/>
      <c r="X210" s="109"/>
    </row>
    <row r="211" spans="2:24" s="24" customFormat="1" x14ac:dyDescent="0.2">
      <c r="B211" s="33"/>
      <c r="C211" s="29"/>
      <c r="D211" s="30"/>
      <c r="E211" s="30"/>
      <c r="F211" s="30"/>
      <c r="G211" s="49"/>
      <c r="H211" s="31"/>
      <c r="I211" s="31"/>
      <c r="J211" s="46"/>
      <c r="K211" s="32"/>
      <c r="L211" s="32"/>
      <c r="M211" s="32"/>
      <c r="N211" s="32"/>
      <c r="O211" s="32"/>
      <c r="P211" s="32"/>
      <c r="Q211" s="32"/>
      <c r="R211" s="32"/>
      <c r="S211" s="32"/>
      <c r="T211" s="32"/>
      <c r="U211" s="32"/>
      <c r="V211" s="32"/>
      <c r="W211" s="32"/>
      <c r="X211" s="109"/>
    </row>
    <row r="212" spans="2:24" s="24" customFormat="1" x14ac:dyDescent="0.2">
      <c r="B212" s="33"/>
      <c r="C212" s="29"/>
      <c r="D212" s="30"/>
      <c r="E212" s="30"/>
      <c r="F212" s="30"/>
      <c r="G212" s="49"/>
      <c r="H212" s="31"/>
      <c r="I212" s="31"/>
      <c r="J212" s="46"/>
      <c r="K212" s="32"/>
      <c r="L212" s="32"/>
      <c r="M212" s="32"/>
      <c r="N212" s="32"/>
      <c r="O212" s="32"/>
      <c r="P212" s="32"/>
      <c r="Q212" s="32"/>
      <c r="R212" s="32"/>
      <c r="S212" s="32"/>
      <c r="T212" s="32"/>
      <c r="U212" s="32"/>
      <c r="V212" s="32"/>
      <c r="W212" s="32"/>
      <c r="X212" s="109"/>
    </row>
    <row r="213" spans="2:24" s="24" customFormat="1" x14ac:dyDescent="0.2">
      <c r="B213" s="33"/>
      <c r="C213" s="29"/>
      <c r="D213" s="30"/>
      <c r="E213" s="30"/>
      <c r="F213" s="30"/>
      <c r="G213" s="49"/>
      <c r="H213" s="31"/>
      <c r="I213" s="31"/>
      <c r="J213" s="46"/>
      <c r="K213" s="32"/>
      <c r="L213" s="32"/>
      <c r="M213" s="32"/>
      <c r="N213" s="32"/>
      <c r="O213" s="32"/>
      <c r="P213" s="32"/>
      <c r="Q213" s="32"/>
      <c r="R213" s="32"/>
      <c r="S213" s="32"/>
      <c r="T213" s="32"/>
      <c r="U213" s="32"/>
      <c r="V213" s="32"/>
      <c r="W213" s="32"/>
      <c r="X213" s="109"/>
    </row>
    <row r="214" spans="2:24" s="24" customFormat="1" x14ac:dyDescent="0.2">
      <c r="B214" s="33"/>
      <c r="C214" s="29"/>
      <c r="D214" s="30"/>
      <c r="E214" s="30"/>
      <c r="F214" s="30"/>
      <c r="G214" s="49"/>
      <c r="H214" s="31"/>
      <c r="I214" s="31"/>
      <c r="J214" s="46"/>
      <c r="K214" s="32"/>
      <c r="L214" s="32"/>
      <c r="M214" s="32"/>
      <c r="N214" s="32"/>
      <c r="O214" s="32"/>
      <c r="P214" s="32"/>
      <c r="Q214" s="32"/>
      <c r="R214" s="32"/>
      <c r="S214" s="32"/>
      <c r="T214" s="32"/>
      <c r="U214" s="32"/>
      <c r="V214" s="32"/>
      <c r="W214" s="32"/>
      <c r="X214" s="109"/>
    </row>
    <row r="215" spans="2:24" s="24" customFormat="1" x14ac:dyDescent="0.2">
      <c r="B215" s="33"/>
      <c r="C215" s="29"/>
      <c r="D215" s="30"/>
      <c r="E215" s="30"/>
      <c r="F215" s="30"/>
      <c r="G215" s="49"/>
      <c r="H215" s="31"/>
      <c r="I215" s="31"/>
      <c r="J215" s="46"/>
      <c r="K215" s="32"/>
      <c r="L215" s="32"/>
      <c r="M215" s="32"/>
      <c r="N215" s="32"/>
      <c r="O215" s="32"/>
      <c r="P215" s="32"/>
      <c r="Q215" s="32"/>
      <c r="R215" s="32"/>
      <c r="S215" s="32"/>
      <c r="T215" s="32"/>
      <c r="U215" s="32"/>
      <c r="V215" s="32"/>
      <c r="W215" s="32"/>
      <c r="X215" s="109"/>
    </row>
    <row r="216" spans="2:24" s="24" customFormat="1" x14ac:dyDescent="0.2">
      <c r="B216" s="33"/>
      <c r="C216" s="29"/>
      <c r="D216" s="30"/>
      <c r="E216" s="30"/>
      <c r="F216" s="30"/>
      <c r="G216" s="49"/>
      <c r="H216" s="31"/>
      <c r="I216" s="31"/>
      <c r="J216" s="46"/>
      <c r="K216" s="32"/>
      <c r="L216" s="32"/>
      <c r="M216" s="32"/>
      <c r="N216" s="32"/>
      <c r="O216" s="32"/>
      <c r="P216" s="32"/>
      <c r="Q216" s="32"/>
      <c r="R216" s="32"/>
      <c r="S216" s="32"/>
      <c r="T216" s="32"/>
      <c r="U216" s="32"/>
      <c r="V216" s="32"/>
      <c r="W216" s="32"/>
      <c r="X216" s="109"/>
    </row>
    <row r="217" spans="2:24" s="24" customFormat="1" x14ac:dyDescent="0.2">
      <c r="B217" s="33"/>
      <c r="C217" s="29"/>
      <c r="D217" s="30"/>
      <c r="E217" s="30"/>
      <c r="F217" s="30"/>
      <c r="G217" s="49"/>
      <c r="H217" s="31"/>
      <c r="I217" s="31"/>
      <c r="J217" s="46"/>
      <c r="K217" s="32"/>
      <c r="L217" s="32"/>
      <c r="M217" s="32"/>
      <c r="N217" s="32"/>
      <c r="O217" s="32"/>
      <c r="P217" s="32"/>
      <c r="Q217" s="32"/>
      <c r="R217" s="32"/>
      <c r="S217" s="32"/>
      <c r="T217" s="32"/>
      <c r="U217" s="32"/>
      <c r="V217" s="32"/>
      <c r="W217" s="32"/>
      <c r="X217" s="109"/>
    </row>
    <row r="218" spans="2:24" s="24" customFormat="1" x14ac:dyDescent="0.2">
      <c r="B218" s="33"/>
      <c r="C218" s="29"/>
      <c r="D218" s="30"/>
      <c r="E218" s="30"/>
      <c r="F218" s="30"/>
      <c r="G218" s="49"/>
      <c r="H218" s="31"/>
      <c r="I218" s="31"/>
      <c r="J218" s="46"/>
      <c r="K218" s="32"/>
      <c r="L218" s="32"/>
      <c r="M218" s="32"/>
      <c r="N218" s="32"/>
      <c r="O218" s="32"/>
      <c r="P218" s="32"/>
      <c r="Q218" s="32"/>
      <c r="R218" s="32"/>
      <c r="S218" s="32"/>
      <c r="T218" s="32"/>
      <c r="U218" s="32"/>
      <c r="V218" s="32"/>
      <c r="W218" s="32"/>
      <c r="X218" s="109"/>
    </row>
    <row r="219" spans="2:24" s="24" customFormat="1" x14ac:dyDescent="0.2">
      <c r="B219" s="33"/>
      <c r="C219" s="29"/>
      <c r="D219" s="30"/>
      <c r="E219" s="30"/>
      <c r="F219" s="30"/>
      <c r="G219" s="49"/>
      <c r="H219" s="31"/>
      <c r="I219" s="31"/>
      <c r="J219" s="46"/>
      <c r="K219" s="32"/>
      <c r="L219" s="32"/>
      <c r="M219" s="32"/>
      <c r="N219" s="32"/>
      <c r="O219" s="32"/>
      <c r="P219" s="32"/>
      <c r="Q219" s="32"/>
      <c r="R219" s="32"/>
      <c r="S219" s="32"/>
      <c r="T219" s="32"/>
      <c r="U219" s="32"/>
      <c r="V219" s="32"/>
      <c r="W219" s="32"/>
      <c r="X219" s="109"/>
    </row>
    <row r="220" spans="2:24" s="24" customFormat="1" x14ac:dyDescent="0.2">
      <c r="B220" s="33"/>
      <c r="C220" s="29"/>
      <c r="D220" s="30"/>
      <c r="E220" s="30"/>
      <c r="F220" s="30"/>
      <c r="G220" s="49"/>
      <c r="H220" s="31"/>
      <c r="I220" s="31"/>
      <c r="J220" s="46"/>
      <c r="K220" s="32"/>
      <c r="L220" s="32"/>
      <c r="M220" s="32"/>
      <c r="N220" s="32"/>
      <c r="O220" s="32"/>
      <c r="P220" s="32"/>
      <c r="Q220" s="32"/>
      <c r="R220" s="32"/>
      <c r="S220" s="32"/>
      <c r="T220" s="32"/>
      <c r="U220" s="32"/>
      <c r="V220" s="32"/>
      <c r="W220" s="32"/>
      <c r="X220" s="109"/>
    </row>
    <row r="221" spans="2:24" s="24" customFormat="1" x14ac:dyDescent="0.2">
      <c r="B221" s="33"/>
      <c r="C221" s="29"/>
      <c r="D221" s="30"/>
      <c r="E221" s="30"/>
      <c r="F221" s="30"/>
      <c r="G221" s="49"/>
      <c r="H221" s="31"/>
      <c r="I221" s="31"/>
      <c r="J221" s="46"/>
      <c r="K221" s="32"/>
      <c r="L221" s="32"/>
      <c r="M221" s="32"/>
      <c r="N221" s="32"/>
      <c r="O221" s="32"/>
      <c r="P221" s="32"/>
      <c r="Q221" s="32"/>
      <c r="R221" s="32"/>
      <c r="S221" s="32"/>
      <c r="T221" s="32"/>
      <c r="U221" s="32"/>
      <c r="V221" s="32"/>
      <c r="W221" s="32"/>
      <c r="X221" s="109"/>
    </row>
    <row r="222" spans="2:24" s="24" customFormat="1" x14ac:dyDescent="0.2">
      <c r="B222" s="33"/>
      <c r="C222" s="29"/>
      <c r="D222" s="30"/>
      <c r="E222" s="30"/>
      <c r="F222" s="30"/>
      <c r="G222" s="49"/>
      <c r="H222" s="31"/>
      <c r="I222" s="31"/>
      <c r="J222" s="46"/>
      <c r="K222" s="32"/>
      <c r="L222" s="32"/>
      <c r="M222" s="32"/>
      <c r="N222" s="32"/>
      <c r="O222" s="32"/>
      <c r="P222" s="32"/>
      <c r="Q222" s="32"/>
      <c r="R222" s="32"/>
      <c r="S222" s="32"/>
      <c r="T222" s="32"/>
      <c r="U222" s="32"/>
      <c r="V222" s="32"/>
      <c r="W222" s="32"/>
      <c r="X222" s="109"/>
    </row>
    <row r="223" spans="2:24" s="24" customFormat="1" x14ac:dyDescent="0.2">
      <c r="B223" s="33"/>
      <c r="C223" s="29"/>
      <c r="D223" s="30"/>
      <c r="E223" s="30"/>
      <c r="F223" s="30"/>
      <c r="G223" s="49"/>
      <c r="H223" s="31"/>
      <c r="I223" s="31"/>
      <c r="J223" s="46"/>
      <c r="K223" s="32"/>
      <c r="L223" s="32"/>
      <c r="M223" s="32"/>
      <c r="N223" s="32"/>
      <c r="O223" s="32"/>
      <c r="P223" s="32"/>
      <c r="Q223" s="32"/>
      <c r="R223" s="32"/>
      <c r="S223" s="32"/>
      <c r="T223" s="32"/>
      <c r="U223" s="32"/>
      <c r="V223" s="32"/>
      <c r="W223" s="32"/>
      <c r="X223" s="109"/>
    </row>
    <row r="224" spans="2:24" s="24" customFormat="1" x14ac:dyDescent="0.2">
      <c r="B224" s="33"/>
      <c r="C224" s="29"/>
      <c r="D224" s="30"/>
      <c r="E224" s="30"/>
      <c r="F224" s="30"/>
      <c r="G224" s="49"/>
      <c r="H224" s="31"/>
      <c r="I224" s="31"/>
      <c r="J224" s="46"/>
      <c r="K224" s="32"/>
      <c r="L224" s="32"/>
      <c r="M224" s="32"/>
      <c r="N224" s="32"/>
      <c r="O224" s="32"/>
      <c r="P224" s="32"/>
      <c r="Q224" s="32"/>
      <c r="R224" s="32"/>
      <c r="S224" s="32"/>
      <c r="T224" s="32"/>
      <c r="U224" s="32"/>
      <c r="V224" s="32"/>
      <c r="W224" s="32"/>
      <c r="X224" s="109"/>
    </row>
    <row r="225" spans="2:24" s="24" customFormat="1" x14ac:dyDescent="0.2">
      <c r="B225" s="33"/>
      <c r="C225" s="29"/>
      <c r="D225" s="30"/>
      <c r="E225" s="30"/>
      <c r="F225" s="30"/>
      <c r="G225" s="49"/>
      <c r="H225" s="31"/>
      <c r="I225" s="31"/>
      <c r="J225" s="46"/>
      <c r="K225" s="32"/>
      <c r="L225" s="32"/>
      <c r="M225" s="32"/>
      <c r="N225" s="32"/>
      <c r="O225" s="32"/>
      <c r="P225" s="32"/>
      <c r="Q225" s="32"/>
      <c r="R225" s="32"/>
      <c r="S225" s="32"/>
      <c r="T225" s="32"/>
      <c r="U225" s="32"/>
      <c r="V225" s="32"/>
      <c r="W225" s="32"/>
      <c r="X225" s="109"/>
    </row>
    <row r="226" spans="2:24" s="24" customFormat="1" x14ac:dyDescent="0.2">
      <c r="B226" s="33"/>
      <c r="C226" s="29"/>
      <c r="D226" s="30"/>
      <c r="E226" s="30"/>
      <c r="F226" s="30"/>
      <c r="G226" s="49"/>
      <c r="H226" s="31"/>
      <c r="I226" s="31"/>
      <c r="J226" s="46"/>
      <c r="K226" s="32"/>
      <c r="L226" s="32"/>
      <c r="M226" s="32"/>
      <c r="N226" s="32"/>
      <c r="O226" s="32"/>
      <c r="P226" s="32"/>
      <c r="Q226" s="32"/>
      <c r="R226" s="32"/>
      <c r="S226" s="32"/>
      <c r="T226" s="32"/>
      <c r="U226" s="32"/>
      <c r="V226" s="32"/>
      <c r="W226" s="32"/>
      <c r="X226" s="109"/>
    </row>
    <row r="227" spans="2:24" s="24" customFormat="1" x14ac:dyDescent="0.2">
      <c r="B227" s="33"/>
      <c r="C227" s="29"/>
      <c r="D227" s="30"/>
      <c r="E227" s="30"/>
      <c r="F227" s="30"/>
      <c r="G227" s="49"/>
      <c r="H227" s="31"/>
      <c r="I227" s="31"/>
      <c r="J227" s="46"/>
      <c r="K227" s="32"/>
      <c r="L227" s="32"/>
      <c r="M227" s="32"/>
      <c r="N227" s="32"/>
      <c r="O227" s="32"/>
      <c r="P227" s="32"/>
      <c r="Q227" s="32"/>
      <c r="R227" s="32"/>
      <c r="S227" s="32"/>
      <c r="T227" s="32"/>
      <c r="U227" s="32"/>
      <c r="V227" s="32"/>
      <c r="W227" s="32"/>
      <c r="X227" s="109"/>
    </row>
    <row r="228" spans="2:24" s="24" customFormat="1" x14ac:dyDescent="0.2">
      <c r="B228" s="33"/>
      <c r="C228" s="29"/>
      <c r="D228" s="30"/>
      <c r="E228" s="30"/>
      <c r="F228" s="30"/>
      <c r="G228" s="49"/>
      <c r="H228" s="31"/>
      <c r="I228" s="31"/>
      <c r="J228" s="46"/>
      <c r="K228" s="32"/>
      <c r="L228" s="32"/>
      <c r="M228" s="32"/>
      <c r="N228" s="32"/>
      <c r="O228" s="32"/>
      <c r="P228" s="32"/>
      <c r="Q228" s="32"/>
      <c r="R228" s="32"/>
      <c r="S228" s="32"/>
      <c r="T228" s="32"/>
      <c r="U228" s="32"/>
      <c r="V228" s="32"/>
      <c r="W228" s="32"/>
      <c r="X228" s="109"/>
    </row>
    <row r="229" spans="2:24" s="24" customFormat="1" x14ac:dyDescent="0.2">
      <c r="B229" s="33"/>
      <c r="C229" s="29"/>
      <c r="D229" s="30"/>
      <c r="E229" s="30"/>
      <c r="F229" s="30"/>
      <c r="G229" s="49"/>
      <c r="H229" s="31"/>
      <c r="I229" s="31"/>
      <c r="J229" s="46"/>
      <c r="K229" s="32"/>
      <c r="L229" s="32"/>
      <c r="M229" s="32"/>
      <c r="N229" s="32"/>
      <c r="O229" s="32"/>
      <c r="P229" s="32"/>
      <c r="Q229" s="32"/>
      <c r="R229" s="32"/>
      <c r="S229" s="32"/>
      <c r="T229" s="32"/>
      <c r="U229" s="32"/>
      <c r="V229" s="32"/>
      <c r="W229" s="32"/>
      <c r="X229" s="109"/>
    </row>
    <row r="230" spans="2:24" s="24" customFormat="1" x14ac:dyDescent="0.2">
      <c r="B230" s="33"/>
      <c r="C230" s="29"/>
      <c r="D230" s="30"/>
      <c r="E230" s="30"/>
      <c r="F230" s="30"/>
      <c r="G230" s="49"/>
      <c r="H230" s="31"/>
      <c r="I230" s="31"/>
      <c r="J230" s="46"/>
      <c r="K230" s="32"/>
      <c r="L230" s="32"/>
      <c r="M230" s="32"/>
      <c r="N230" s="32"/>
      <c r="O230" s="32"/>
      <c r="P230" s="32"/>
      <c r="Q230" s="32"/>
      <c r="R230" s="32"/>
      <c r="S230" s="32"/>
      <c r="T230" s="32"/>
      <c r="U230" s="32"/>
      <c r="V230" s="32"/>
      <c r="W230" s="32"/>
      <c r="X230" s="109"/>
    </row>
    <row r="231" spans="2:24" s="24" customFormat="1" x14ac:dyDescent="0.2">
      <c r="B231" s="33"/>
      <c r="C231" s="29"/>
      <c r="D231" s="30"/>
      <c r="E231" s="30"/>
      <c r="F231" s="30"/>
      <c r="G231" s="49"/>
      <c r="H231" s="31"/>
      <c r="I231" s="31"/>
      <c r="J231" s="46"/>
      <c r="K231" s="32"/>
      <c r="L231" s="32"/>
      <c r="M231" s="32"/>
      <c r="N231" s="32"/>
      <c r="O231" s="32"/>
      <c r="P231" s="32"/>
      <c r="Q231" s="32"/>
      <c r="R231" s="32"/>
      <c r="S231" s="32"/>
      <c r="T231" s="32"/>
      <c r="U231" s="32"/>
      <c r="V231" s="32"/>
      <c r="W231" s="32"/>
      <c r="X231" s="109"/>
    </row>
    <row r="232" spans="2:24" s="24" customFormat="1" x14ac:dyDescent="0.2">
      <c r="B232" s="33"/>
      <c r="C232" s="29"/>
      <c r="D232" s="30"/>
      <c r="E232" s="30"/>
      <c r="F232" s="30"/>
      <c r="G232" s="49"/>
      <c r="H232" s="31"/>
      <c r="I232" s="31"/>
      <c r="J232" s="46"/>
      <c r="K232" s="32"/>
      <c r="L232" s="32"/>
      <c r="M232" s="32"/>
      <c r="N232" s="32"/>
      <c r="O232" s="32"/>
      <c r="P232" s="32"/>
      <c r="Q232" s="32"/>
      <c r="R232" s="32"/>
      <c r="S232" s="32"/>
      <c r="T232" s="32"/>
      <c r="U232" s="32"/>
      <c r="V232" s="32"/>
      <c r="W232" s="32"/>
      <c r="X232" s="109"/>
    </row>
    <row r="233" spans="2:24" s="24" customFormat="1" x14ac:dyDescent="0.2">
      <c r="B233" s="33"/>
      <c r="C233" s="29"/>
      <c r="D233" s="30"/>
      <c r="E233" s="30"/>
      <c r="F233" s="30"/>
      <c r="G233" s="49"/>
      <c r="H233" s="31"/>
      <c r="I233" s="31"/>
      <c r="J233" s="46"/>
      <c r="K233" s="32"/>
      <c r="L233" s="32"/>
      <c r="M233" s="32"/>
      <c r="N233" s="32"/>
      <c r="O233" s="32"/>
      <c r="P233" s="32"/>
      <c r="Q233" s="32"/>
      <c r="R233" s="32"/>
      <c r="S233" s="32"/>
      <c r="T233" s="32"/>
      <c r="U233" s="32"/>
      <c r="V233" s="32"/>
      <c r="W233" s="32"/>
      <c r="X233" s="109"/>
    </row>
    <row r="234" spans="2:24" s="24" customFormat="1" x14ac:dyDescent="0.2">
      <c r="B234" s="33"/>
      <c r="C234" s="29"/>
      <c r="D234" s="30"/>
      <c r="E234" s="30"/>
      <c r="F234" s="30"/>
      <c r="G234" s="49"/>
      <c r="H234" s="31"/>
      <c r="I234" s="31"/>
      <c r="J234" s="46"/>
      <c r="K234" s="32"/>
      <c r="L234" s="32"/>
      <c r="M234" s="32"/>
      <c r="N234" s="32"/>
      <c r="O234" s="32"/>
      <c r="P234" s="32"/>
      <c r="Q234" s="32"/>
      <c r="R234" s="32"/>
      <c r="S234" s="32"/>
      <c r="T234" s="32"/>
      <c r="U234" s="32"/>
      <c r="V234" s="32"/>
      <c r="W234" s="32"/>
      <c r="X234" s="109"/>
    </row>
    <row r="235" spans="2:24" s="24" customFormat="1" x14ac:dyDescent="0.2">
      <c r="B235" s="33"/>
      <c r="C235" s="29"/>
      <c r="D235" s="30"/>
      <c r="E235" s="30"/>
      <c r="F235" s="30"/>
      <c r="G235" s="49"/>
      <c r="H235" s="31"/>
      <c r="I235" s="31"/>
      <c r="J235" s="46"/>
      <c r="K235" s="32"/>
      <c r="L235" s="32"/>
      <c r="M235" s="32"/>
      <c r="N235" s="32"/>
      <c r="O235" s="32"/>
      <c r="P235" s="32"/>
      <c r="Q235" s="32"/>
      <c r="R235" s="32"/>
      <c r="S235" s="32"/>
      <c r="T235" s="32"/>
      <c r="U235" s="32"/>
      <c r="V235" s="32"/>
      <c r="W235" s="32"/>
      <c r="X235" s="109"/>
    </row>
    <row r="236" spans="2:24" s="24" customFormat="1" x14ac:dyDescent="0.2">
      <c r="B236" s="33"/>
      <c r="C236" s="29"/>
      <c r="D236" s="30"/>
      <c r="E236" s="30"/>
      <c r="F236" s="30"/>
      <c r="G236" s="49"/>
      <c r="H236" s="31"/>
      <c r="I236" s="31"/>
      <c r="J236" s="46"/>
      <c r="K236" s="32"/>
      <c r="L236" s="32"/>
      <c r="M236" s="32"/>
      <c r="N236" s="32"/>
      <c r="O236" s="32"/>
      <c r="P236" s="32"/>
      <c r="Q236" s="32"/>
      <c r="R236" s="32"/>
      <c r="S236" s="32"/>
      <c r="T236" s="32"/>
      <c r="U236" s="32"/>
      <c r="V236" s="32"/>
      <c r="W236" s="32"/>
      <c r="X236" s="109"/>
    </row>
    <row r="237" spans="2:24" s="24" customFormat="1" x14ac:dyDescent="0.2">
      <c r="B237" s="33"/>
      <c r="C237" s="29"/>
      <c r="D237" s="30"/>
      <c r="E237" s="30"/>
      <c r="F237" s="30"/>
      <c r="G237" s="49"/>
      <c r="H237" s="31"/>
      <c r="I237" s="31"/>
      <c r="J237" s="46"/>
      <c r="K237" s="32"/>
      <c r="L237" s="32"/>
      <c r="M237" s="32"/>
      <c r="N237" s="32"/>
      <c r="O237" s="32"/>
      <c r="P237" s="32"/>
      <c r="Q237" s="32"/>
      <c r="R237" s="32"/>
      <c r="S237" s="32"/>
      <c r="T237" s="32"/>
      <c r="U237" s="32"/>
      <c r="V237" s="32"/>
      <c r="W237" s="32"/>
      <c r="X237" s="109"/>
    </row>
    <row r="238" spans="2:24" s="24" customFormat="1" x14ac:dyDescent="0.2">
      <c r="B238" s="33"/>
      <c r="C238" s="29"/>
      <c r="D238" s="30"/>
      <c r="E238" s="30"/>
      <c r="F238" s="30"/>
      <c r="G238" s="49"/>
      <c r="H238" s="31"/>
      <c r="I238" s="31"/>
      <c r="J238" s="46"/>
      <c r="K238" s="32"/>
      <c r="L238" s="32"/>
      <c r="M238" s="32"/>
      <c r="N238" s="32"/>
      <c r="O238" s="32"/>
      <c r="P238" s="32"/>
      <c r="Q238" s="32"/>
      <c r="R238" s="32"/>
      <c r="S238" s="32"/>
      <c r="T238" s="32"/>
      <c r="U238" s="32"/>
      <c r="V238" s="32"/>
      <c r="W238" s="32"/>
      <c r="X238" s="109"/>
    </row>
    <row r="239" spans="2:24" s="24" customFormat="1" x14ac:dyDescent="0.2">
      <c r="B239" s="33"/>
      <c r="C239" s="29"/>
      <c r="D239" s="30"/>
      <c r="E239" s="30"/>
      <c r="F239" s="30"/>
      <c r="G239" s="49"/>
      <c r="H239" s="31"/>
      <c r="I239" s="31"/>
      <c r="J239" s="46"/>
      <c r="K239" s="32"/>
      <c r="L239" s="32"/>
      <c r="M239" s="32"/>
      <c r="N239" s="32"/>
      <c r="O239" s="32"/>
      <c r="P239" s="32"/>
      <c r="Q239" s="32"/>
      <c r="R239" s="32"/>
      <c r="S239" s="32"/>
      <c r="T239" s="32"/>
      <c r="U239" s="32"/>
      <c r="V239" s="32"/>
      <c r="W239" s="32"/>
      <c r="X239" s="109"/>
    </row>
    <row r="240" spans="2:24" s="24" customFormat="1" x14ac:dyDescent="0.2">
      <c r="B240" s="33"/>
      <c r="C240" s="29"/>
      <c r="D240" s="30"/>
      <c r="E240" s="30"/>
      <c r="F240" s="30"/>
      <c r="G240" s="49"/>
      <c r="H240" s="31"/>
      <c r="I240" s="31"/>
      <c r="J240" s="46"/>
      <c r="K240" s="32"/>
      <c r="L240" s="32"/>
      <c r="M240" s="32"/>
      <c r="N240" s="32"/>
      <c r="O240" s="32"/>
      <c r="P240" s="32"/>
      <c r="Q240" s="32"/>
      <c r="R240" s="32"/>
      <c r="S240" s="32"/>
      <c r="T240" s="32"/>
      <c r="U240" s="32"/>
      <c r="V240" s="32"/>
      <c r="W240" s="32"/>
      <c r="X240" s="109"/>
    </row>
    <row r="241" spans="2:24" s="24" customFormat="1" x14ac:dyDescent="0.2">
      <c r="B241" s="33"/>
      <c r="C241" s="29"/>
      <c r="D241" s="30"/>
      <c r="E241" s="30"/>
      <c r="F241" s="30"/>
      <c r="G241" s="49"/>
      <c r="H241" s="31"/>
      <c r="I241" s="31"/>
      <c r="J241" s="46"/>
      <c r="K241" s="32"/>
      <c r="L241" s="32"/>
      <c r="M241" s="32"/>
      <c r="N241" s="32"/>
      <c r="O241" s="32"/>
      <c r="P241" s="32"/>
      <c r="Q241" s="32"/>
      <c r="R241" s="32"/>
      <c r="S241" s="32"/>
      <c r="T241" s="32"/>
      <c r="U241" s="32"/>
      <c r="V241" s="32"/>
      <c r="W241" s="32"/>
      <c r="X241" s="109"/>
    </row>
    <row r="242" spans="2:24" s="24" customFormat="1" x14ac:dyDescent="0.2">
      <c r="B242" s="33"/>
      <c r="C242" s="29"/>
      <c r="D242" s="30"/>
      <c r="E242" s="30"/>
      <c r="F242" s="30"/>
      <c r="G242" s="49"/>
      <c r="H242" s="31"/>
      <c r="I242" s="31"/>
      <c r="J242" s="46"/>
      <c r="K242" s="32"/>
      <c r="L242" s="32"/>
      <c r="M242" s="32"/>
      <c r="N242" s="32"/>
      <c r="O242" s="32"/>
      <c r="P242" s="32"/>
      <c r="Q242" s="32"/>
      <c r="R242" s="32"/>
      <c r="S242" s="32"/>
      <c r="T242" s="32"/>
      <c r="U242" s="32"/>
      <c r="V242" s="32"/>
      <c r="W242" s="32"/>
      <c r="X242" s="109"/>
    </row>
    <row r="243" spans="2:24" s="24" customFormat="1" x14ac:dyDescent="0.2">
      <c r="B243" s="33"/>
      <c r="C243" s="29"/>
      <c r="D243" s="30"/>
      <c r="E243" s="30"/>
      <c r="F243" s="30"/>
      <c r="G243" s="49"/>
      <c r="H243" s="31"/>
      <c r="I243" s="31"/>
      <c r="J243" s="46"/>
      <c r="K243" s="32"/>
      <c r="L243" s="32"/>
      <c r="M243" s="32"/>
      <c r="N243" s="32"/>
      <c r="O243" s="32"/>
      <c r="P243" s="32"/>
      <c r="Q243" s="32"/>
      <c r="R243" s="32"/>
      <c r="S243" s="32"/>
      <c r="T243" s="32"/>
      <c r="U243" s="32"/>
      <c r="V243" s="32"/>
      <c r="W243" s="32"/>
      <c r="X243" s="109"/>
    </row>
    <row r="244" spans="2:24" s="24" customFormat="1" x14ac:dyDescent="0.2">
      <c r="B244" s="33"/>
      <c r="C244" s="29"/>
      <c r="D244" s="30"/>
      <c r="E244" s="30"/>
      <c r="F244" s="30"/>
      <c r="G244" s="49"/>
      <c r="H244" s="31"/>
      <c r="I244" s="31"/>
      <c r="J244" s="46"/>
      <c r="K244" s="32"/>
      <c r="L244" s="32"/>
      <c r="M244" s="32"/>
      <c r="N244" s="32"/>
      <c r="O244" s="32"/>
      <c r="P244" s="32"/>
      <c r="Q244" s="32"/>
      <c r="R244" s="32"/>
      <c r="S244" s="32"/>
      <c r="T244" s="32"/>
      <c r="U244" s="32"/>
      <c r="V244" s="32"/>
      <c r="W244" s="32"/>
      <c r="X244" s="109"/>
    </row>
    <row r="245" spans="2:24" s="24" customFormat="1" x14ac:dyDescent="0.2">
      <c r="B245" s="33"/>
      <c r="C245" s="29"/>
      <c r="D245" s="30"/>
      <c r="E245" s="30"/>
      <c r="F245" s="30"/>
      <c r="G245" s="49"/>
      <c r="H245" s="31"/>
      <c r="I245" s="31"/>
      <c r="J245" s="46"/>
      <c r="K245" s="32"/>
      <c r="L245" s="32"/>
      <c r="M245" s="32"/>
      <c r="N245" s="32"/>
      <c r="O245" s="32"/>
      <c r="P245" s="32"/>
      <c r="Q245" s="32"/>
      <c r="R245" s="32"/>
      <c r="S245" s="32"/>
      <c r="T245" s="32"/>
      <c r="U245" s="32"/>
      <c r="V245" s="32"/>
      <c r="W245" s="32"/>
      <c r="X245" s="109"/>
    </row>
    <row r="246" spans="2:24" s="24" customFormat="1" x14ac:dyDescent="0.2">
      <c r="B246" s="33"/>
      <c r="C246" s="29"/>
      <c r="D246" s="30"/>
      <c r="E246" s="30"/>
      <c r="F246" s="30"/>
      <c r="G246" s="49"/>
      <c r="H246" s="31"/>
      <c r="I246" s="31"/>
      <c r="J246" s="46"/>
      <c r="K246" s="32"/>
      <c r="L246" s="32"/>
      <c r="M246" s="32"/>
      <c r="N246" s="32"/>
      <c r="O246" s="32"/>
      <c r="P246" s="32"/>
      <c r="Q246" s="32"/>
      <c r="R246" s="32"/>
      <c r="S246" s="32"/>
      <c r="T246" s="32"/>
      <c r="U246" s="32"/>
      <c r="V246" s="32"/>
      <c r="W246" s="32"/>
      <c r="X246" s="109"/>
    </row>
    <row r="247" spans="2:24" s="24" customFormat="1" x14ac:dyDescent="0.2">
      <c r="B247" s="33"/>
      <c r="C247" s="29"/>
      <c r="D247" s="30"/>
      <c r="E247" s="30"/>
      <c r="F247" s="30"/>
      <c r="G247" s="49"/>
      <c r="H247" s="31"/>
      <c r="I247" s="31"/>
      <c r="J247" s="46"/>
      <c r="K247" s="32"/>
      <c r="L247" s="32"/>
      <c r="M247" s="32"/>
      <c r="N247" s="32"/>
      <c r="O247" s="32"/>
      <c r="P247" s="32"/>
      <c r="Q247" s="32"/>
      <c r="R247" s="32"/>
      <c r="S247" s="32"/>
      <c r="T247" s="32"/>
      <c r="U247" s="32"/>
      <c r="V247" s="32"/>
      <c r="W247" s="32"/>
      <c r="X247" s="109"/>
    </row>
    <row r="248" spans="2:24" s="24" customFormat="1" x14ac:dyDescent="0.2">
      <c r="B248" s="33"/>
      <c r="C248" s="29"/>
      <c r="D248" s="30"/>
      <c r="E248" s="30"/>
      <c r="F248" s="30"/>
      <c r="G248" s="49"/>
      <c r="H248" s="31"/>
      <c r="I248" s="31"/>
      <c r="J248" s="46"/>
      <c r="K248" s="32"/>
      <c r="L248" s="32"/>
      <c r="M248" s="32"/>
      <c r="N248" s="32"/>
      <c r="O248" s="32"/>
      <c r="P248" s="32"/>
      <c r="Q248" s="32"/>
      <c r="R248" s="32"/>
      <c r="S248" s="32"/>
      <c r="T248" s="32"/>
      <c r="U248" s="32"/>
      <c r="V248" s="32"/>
      <c r="W248" s="32"/>
      <c r="X248" s="109"/>
    </row>
    <row r="249" spans="2:24" s="24" customFormat="1" x14ac:dyDescent="0.2">
      <c r="B249" s="33"/>
      <c r="C249" s="29"/>
      <c r="D249" s="30"/>
      <c r="E249" s="30"/>
      <c r="F249" s="30"/>
      <c r="G249" s="49"/>
      <c r="H249" s="31"/>
      <c r="I249" s="31"/>
      <c r="J249" s="46"/>
      <c r="K249" s="32"/>
      <c r="L249" s="32"/>
      <c r="M249" s="32"/>
      <c r="N249" s="32"/>
      <c r="O249" s="32"/>
      <c r="P249" s="32"/>
      <c r="Q249" s="32"/>
      <c r="R249" s="32"/>
      <c r="S249" s="32"/>
      <c r="T249" s="32"/>
      <c r="U249" s="32"/>
      <c r="V249" s="32"/>
      <c r="W249" s="32"/>
      <c r="X249" s="109"/>
    </row>
    <row r="250" spans="2:24" s="24" customFormat="1" x14ac:dyDescent="0.2">
      <c r="B250" s="33"/>
      <c r="C250" s="29"/>
      <c r="D250" s="30"/>
      <c r="E250" s="30"/>
      <c r="F250" s="30"/>
      <c r="G250" s="49"/>
      <c r="H250" s="31"/>
      <c r="I250" s="31"/>
      <c r="J250" s="46"/>
      <c r="K250" s="32"/>
      <c r="L250" s="32"/>
      <c r="M250" s="32"/>
      <c r="N250" s="32"/>
      <c r="O250" s="32"/>
      <c r="P250" s="32"/>
      <c r="Q250" s="32"/>
      <c r="R250" s="32"/>
      <c r="S250" s="32"/>
      <c r="T250" s="32"/>
      <c r="U250" s="32"/>
      <c r="V250" s="32"/>
      <c r="W250" s="32"/>
      <c r="X250" s="109"/>
    </row>
    <row r="251" spans="2:24" s="24" customFormat="1" x14ac:dyDescent="0.2">
      <c r="B251" s="33"/>
      <c r="C251" s="29"/>
      <c r="D251" s="30"/>
      <c r="E251" s="30"/>
      <c r="F251" s="30"/>
      <c r="G251" s="49"/>
      <c r="H251" s="31"/>
      <c r="I251" s="31"/>
      <c r="J251" s="46"/>
      <c r="K251" s="32"/>
      <c r="L251" s="32"/>
      <c r="M251" s="32"/>
      <c r="N251" s="32"/>
      <c r="O251" s="32"/>
      <c r="P251" s="32"/>
      <c r="Q251" s="32"/>
      <c r="R251" s="32"/>
      <c r="S251" s="32"/>
      <c r="T251" s="32"/>
      <c r="U251" s="32"/>
      <c r="V251" s="32"/>
      <c r="W251" s="32"/>
      <c r="X251" s="109"/>
    </row>
    <row r="252" spans="2:24" s="24" customFormat="1" x14ac:dyDescent="0.2">
      <c r="B252" s="33"/>
      <c r="C252" s="29"/>
      <c r="D252" s="30"/>
      <c r="E252" s="30"/>
      <c r="F252" s="30"/>
      <c r="G252" s="49"/>
      <c r="H252" s="31"/>
      <c r="I252" s="31"/>
      <c r="J252" s="46"/>
      <c r="K252" s="32"/>
      <c r="L252" s="32"/>
      <c r="M252" s="32"/>
      <c r="N252" s="32"/>
      <c r="O252" s="32"/>
      <c r="P252" s="32"/>
      <c r="Q252" s="32"/>
      <c r="R252" s="32"/>
      <c r="S252" s="32"/>
      <c r="T252" s="32"/>
      <c r="U252" s="32"/>
      <c r="V252" s="32"/>
      <c r="W252" s="32"/>
      <c r="X252" s="109"/>
    </row>
    <row r="253" spans="2:24" s="24" customFormat="1" x14ac:dyDescent="0.2">
      <c r="B253" s="33"/>
      <c r="C253" s="29"/>
      <c r="D253" s="30"/>
      <c r="E253" s="30"/>
      <c r="F253" s="30"/>
      <c r="G253" s="49"/>
      <c r="H253" s="31"/>
      <c r="I253" s="31"/>
      <c r="J253" s="46"/>
      <c r="K253" s="32"/>
      <c r="L253" s="32"/>
      <c r="M253" s="32"/>
      <c r="N253" s="32"/>
      <c r="O253" s="32"/>
      <c r="P253" s="32"/>
      <c r="Q253" s="32"/>
      <c r="R253" s="32"/>
      <c r="S253" s="32"/>
      <c r="T253" s="32"/>
      <c r="U253" s="32"/>
      <c r="V253" s="32"/>
      <c r="W253" s="32"/>
      <c r="X253" s="109"/>
    </row>
    <row r="254" spans="2:24" s="24" customFormat="1" x14ac:dyDescent="0.2">
      <c r="B254" s="33"/>
      <c r="C254" s="29"/>
      <c r="D254" s="30"/>
      <c r="E254" s="30"/>
      <c r="F254" s="30"/>
      <c r="G254" s="49"/>
      <c r="H254" s="31"/>
      <c r="I254" s="31"/>
      <c r="J254" s="46"/>
      <c r="K254" s="32"/>
      <c r="L254" s="32"/>
      <c r="M254" s="32"/>
      <c r="N254" s="32"/>
      <c r="O254" s="32"/>
      <c r="P254" s="32"/>
      <c r="Q254" s="32"/>
      <c r="R254" s="32"/>
      <c r="S254" s="32"/>
      <c r="T254" s="32"/>
      <c r="U254" s="32"/>
      <c r="V254" s="32"/>
      <c r="W254" s="32"/>
      <c r="X254" s="109"/>
    </row>
    <row r="255" spans="2:24" x14ac:dyDescent="0.2">
      <c r="J255" s="41"/>
    </row>
    <row r="256" spans="2:24"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sheetData>
  <mergeCells count="62">
    <mergeCell ref="B114:X114"/>
    <mergeCell ref="B111:X111"/>
    <mergeCell ref="B96:X96"/>
    <mergeCell ref="I109:J109"/>
    <mergeCell ref="B98:B103"/>
    <mergeCell ref="C98:C103"/>
    <mergeCell ref="D98:D103"/>
    <mergeCell ref="I98:I103"/>
    <mergeCell ref="H98:H103"/>
    <mergeCell ref="B105:X105"/>
    <mergeCell ref="B106:X106"/>
    <mergeCell ref="B1:X1"/>
    <mergeCell ref="B95:X95"/>
    <mergeCell ref="B108:X108"/>
    <mergeCell ref="B73:B75"/>
    <mergeCell ref="B85:X85"/>
    <mergeCell ref="C73:C75"/>
    <mergeCell ref="D73:D75"/>
    <mergeCell ref="H73:H75"/>
    <mergeCell ref="B86:X86"/>
    <mergeCell ref="B78:X78"/>
    <mergeCell ref="B72:X72"/>
    <mergeCell ref="B64:X64"/>
    <mergeCell ref="B41:X41"/>
    <mergeCell ref="I73:I75"/>
    <mergeCell ref="F73:F75"/>
    <mergeCell ref="B71:X71"/>
    <mergeCell ref="B77:X77"/>
    <mergeCell ref="X9:X10"/>
    <mergeCell ref="A40:X40"/>
    <mergeCell ref="B32:X32"/>
    <mergeCell ref="B31:X31"/>
    <mergeCell ref="B26:X26"/>
    <mergeCell ref="B66:X66"/>
    <mergeCell ref="B67:X67"/>
    <mergeCell ref="L9:W9"/>
    <mergeCell ref="B17:B18"/>
    <mergeCell ref="C17:C18"/>
    <mergeCell ref="B63:X63"/>
    <mergeCell ref="D9:E9"/>
    <mergeCell ref="C9:C10"/>
    <mergeCell ref="I9:I10"/>
    <mergeCell ref="J9:J10"/>
    <mergeCell ref="F9:G9"/>
    <mergeCell ref="B39:X39"/>
    <mergeCell ref="B36:X36"/>
    <mergeCell ref="B37:X37"/>
    <mergeCell ref="B9:B10"/>
    <mergeCell ref="H9:H10"/>
    <mergeCell ref="B12:X12"/>
    <mergeCell ref="B30:X30"/>
    <mergeCell ref="B27:X27"/>
    <mergeCell ref="D17:D18"/>
    <mergeCell ref="H17:H18"/>
    <mergeCell ref="I17:I18"/>
    <mergeCell ref="K17:K18"/>
    <mergeCell ref="D8:W8"/>
    <mergeCell ref="B2:X2"/>
    <mergeCell ref="B3:X3"/>
    <mergeCell ref="B4:X4"/>
    <mergeCell ref="B5:X5"/>
    <mergeCell ref="B7:X7"/>
  </mergeCells>
  <phoneticPr fontId="5" type="noConversion"/>
  <conditionalFormatting sqref="X14:X107">
    <cfRule type="expression" dxfId="1" priority="11">
      <formula>X14&lt;$Z$10</formula>
    </cfRule>
  </conditionalFormatting>
  <conditionalFormatting sqref="B14:K17 F18:G18 J18 B19:K107 X14:X107">
    <cfRule type="containsBlanks" dxfId="0" priority="14">
      <formula>LEN(TRIM(B14))=0</formula>
    </cfRule>
  </conditionalFormatting>
  <printOptions horizontalCentered="1"/>
  <pageMargins left="0.11811023622047245" right="0.11811023622047245" top="0.35433070866141736" bottom="0.35433070866141736" header="0.11811023622047245" footer="0.11811023622047245"/>
  <pageSetup paperSize="5" scale="52" fitToHeight="0" orientation="landscape" r:id="rId1"/>
  <headerFooter>
    <oddFooter>&amp;LDescripción de Proyectos MIVHED año 2023&amp;CMIVHED&amp;R&amp;P de &amp;N</oddFooter>
  </headerFooter>
  <rowBreaks count="6" manualBreakCount="6">
    <brk id="16" min="1" max="46" man="1"/>
    <brk id="26" min="1" max="46" man="1"/>
    <brk id="33" min="1" max="46" man="1"/>
    <brk id="39" min="1" max="46" man="1"/>
    <brk id="66" min="1" max="46" man="1"/>
    <brk id="85" min="1" max="4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af3ffa-373d-438c-95a9-0d121ffd0561">
      <Terms xmlns="http://schemas.microsoft.com/office/infopath/2007/PartnerControls"/>
    </lcf76f155ced4ddcb4097134ff3c332f>
    <TaxCatchAll xmlns="e8aac882-6a09-450d-b22e-4c84c95a668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F9CE1B7778FCD47A11F05068CD07598" ma:contentTypeVersion="16" ma:contentTypeDescription="Crear nuevo documento." ma:contentTypeScope="" ma:versionID="37329ca218c2b90f122f3307eee89cdf">
  <xsd:schema xmlns:xsd="http://www.w3.org/2001/XMLSchema" xmlns:xs="http://www.w3.org/2001/XMLSchema" xmlns:p="http://schemas.microsoft.com/office/2006/metadata/properties" xmlns:ns2="f5af3ffa-373d-438c-95a9-0d121ffd0561" xmlns:ns3="e8aac882-6a09-450d-b22e-4c84c95a6680" targetNamespace="http://schemas.microsoft.com/office/2006/metadata/properties" ma:root="true" ma:fieldsID="16be8ae3e7e2a9e6f0790d4878c63025" ns2:_="" ns3:_="">
    <xsd:import namespace="f5af3ffa-373d-438c-95a9-0d121ffd0561"/>
    <xsd:import namespace="e8aac882-6a09-450d-b22e-4c84c95a66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f3ffa-373d-438c-95a9-0d121ffd0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44e3c4af-e562-4eab-9a65-754e008ae80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aac882-6a09-450d-b22e-4c84c95a668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bf7c003-a48f-4e94-a054-0cf6225be312}" ma:internalName="TaxCatchAll" ma:showField="CatchAllData" ma:web="e8aac882-6a09-450d-b22e-4c84c95a6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F6061-2D68-47E0-AB61-0ADEE7BE4B39}">
  <ds:schemaRefs>
    <ds:schemaRef ds:uri="http://schemas.microsoft.com/office/2006/metadata/properties"/>
    <ds:schemaRef ds:uri="http://schemas.microsoft.com/office/infopath/2007/PartnerControls"/>
    <ds:schemaRef ds:uri="f5af3ffa-373d-438c-95a9-0d121ffd0561"/>
    <ds:schemaRef ds:uri="e8aac882-6a09-450d-b22e-4c84c95a6680"/>
  </ds:schemaRefs>
</ds:datastoreItem>
</file>

<file path=customXml/itemProps2.xml><?xml version="1.0" encoding="utf-8"?>
<ds:datastoreItem xmlns:ds="http://schemas.openxmlformats.org/officeDocument/2006/customXml" ds:itemID="{B1BF4F4D-04D1-46AB-8FA9-701526C8794F}">
  <ds:schemaRefs>
    <ds:schemaRef ds:uri="http://schemas.microsoft.com/sharepoint/v3/contenttype/forms"/>
  </ds:schemaRefs>
</ds:datastoreItem>
</file>

<file path=customXml/itemProps3.xml><?xml version="1.0" encoding="utf-8"?>
<ds:datastoreItem xmlns:ds="http://schemas.openxmlformats.org/officeDocument/2006/customXml" ds:itemID="{8DC3876C-E03D-4396-A658-5AD4215EC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f3ffa-373d-438c-95a9-0d121ffd0561"/>
    <ds:schemaRef ds:uri="e8aac882-6a09-450d-b22e-4c84c95a66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Descrip. Proy.-2023-MIVHED</vt:lpstr>
      <vt:lpstr>'Descrip. Proy.-2023-MIVHED'!Área_de_impresión</vt:lpstr>
      <vt:lpstr>'Descrip. Proy.-2023-MIVHED'!Títulos_a_imprimir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Cristina Berroa Castillo</dc:creator>
  <cp:keywords/>
  <dc:description/>
  <cp:lastModifiedBy>Microsoft Office User</cp:lastModifiedBy>
  <cp:revision/>
  <cp:lastPrinted>2023-02-09T19:04:16Z</cp:lastPrinted>
  <dcterms:created xsi:type="dcterms:W3CDTF">2022-03-28T18:09:55Z</dcterms:created>
  <dcterms:modified xsi:type="dcterms:W3CDTF">2023-02-10T18:34:31Z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0x010100DF9CE1B7778FCD47A11F05068CD07598</vt:lpwstr>
  </property>
  <property fmtid="{D5CDD505-2E9C-101B-9397-08002B2CF9AE}" pid="3" name="MediaServiceImageTags">
    <vt:lpwstr/>
  </property>
</Properties>
</file>