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ABUSO\cusi\CONTRATADO\"/>
    </mc:Choice>
  </mc:AlternateContent>
  <xr:revisionPtr revIDLastSave="0" documentId="13_ncr:1_{18B9662E-74DE-4C83-A0C8-270D132879F4}" xr6:coauthVersionLast="47" xr6:coauthVersionMax="47" xr10:uidLastSave="{00000000-0000-0000-0000-000000000000}"/>
  <bookViews>
    <workbookView xWindow="2730" yWindow="1815" windowWidth="24990" windowHeight="14385" xr2:uid="{C0481B00-6F8A-4F74-9A7F-E39DB4CCC54E}"/>
  </bookViews>
  <sheets>
    <sheet name="Hoja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5" l="1"/>
  <c r="J16" i="5"/>
  <c r="K16" i="5"/>
  <c r="M16" i="5"/>
  <c r="Q16" i="5"/>
  <c r="R16" i="5"/>
  <c r="Q15" i="5"/>
  <c r="R15" i="5"/>
  <c r="Q14" i="5"/>
  <c r="R14" i="5" s="1"/>
  <c r="Q11" i="5"/>
  <c r="R11" i="5" s="1"/>
  <c r="Q13" i="5"/>
  <c r="R13" i="5" s="1"/>
  <c r="Q12" i="5"/>
  <c r="R12" i="5" s="1"/>
  <c r="Q10" i="5"/>
  <c r="R10" i="5" s="1"/>
</calcChain>
</file>

<file path=xl/sharedStrings.xml><?xml version="1.0" encoding="utf-8"?>
<sst xmlns="http://schemas.openxmlformats.org/spreadsheetml/2006/main" count="70" uniqueCount="50">
  <si>
    <t>MARLENE ALEXANDRA SANCHEZ BENCOSME</t>
  </si>
  <si>
    <t>CONSULTORA DISEÑO GASES MED</t>
  </si>
  <si>
    <t>ROSA MARIA MAGDALENA SUAREZ VARGAS</t>
  </si>
  <si>
    <t>ASESORA  DE GESTION HUMANA</t>
  </si>
  <si>
    <t>JOSE ENRIQUE LOIS MALKUN</t>
  </si>
  <si>
    <t>ASESOR FINANCIERO</t>
  </si>
  <si>
    <t>ERIC OMAR HAZIM RODRIGUEZ</t>
  </si>
  <si>
    <t>ASESOR</t>
  </si>
  <si>
    <t>Reporte de Nómina Definitiva</t>
  </si>
  <si>
    <t>Nombre</t>
  </si>
  <si>
    <t>Puesto</t>
  </si>
  <si>
    <t>Estatus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</si>
  <si>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</si>
  <si>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</si>
  <si>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</si>
  <si>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</si>
  <si>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</si>
  <si>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</si>
  <si>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</si>
  <si>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</si>
  <si>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</si>
  <si>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PERSONAL CONTRATADO</t>
  </si>
  <si>
    <t>FEMENINO</t>
  </si>
  <si>
    <t xml:space="preserve">MASCULINO </t>
  </si>
  <si>
    <t>Fecha de Inicio</t>
  </si>
  <si>
    <t>Fecha de Término</t>
  </si>
  <si>
    <t>Sueldo Retroactivo</t>
  </si>
  <si>
    <t>Total Ingresos</t>
  </si>
  <si>
    <t>Seguridad Social</t>
  </si>
  <si>
    <t>01 de Junio 2021</t>
  </si>
  <si>
    <t>01 de Junio 2022</t>
  </si>
  <si>
    <t>01 de Enero 2022</t>
  </si>
  <si>
    <t>31 de Marzo 2022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</si>
  <si>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</si>
  <si>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</si>
  <si>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</si>
  <si>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</si>
  <si>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</si>
  <si>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</si>
  <si>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</si>
  <si>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DIRECCION JURIDICA</t>
  </si>
  <si>
    <t>DIRECCION DE RECURSOS HUMANOS</t>
  </si>
  <si>
    <t>LUIS ELIAS PEREZ MINIÑO</t>
  </si>
  <si>
    <t>VICTOR RAFAEL VENTURA MOREL</t>
  </si>
  <si>
    <t>ASESOR DE COMPRAS Y CONTRATACI</t>
  </si>
  <si>
    <t>CONSULTOR DISEÑO CONTRA INCEND</t>
  </si>
  <si>
    <t>SUB-DIRECTORES GENERALES</t>
  </si>
  <si>
    <t>Sueldo Marzo 2022</t>
  </si>
  <si>
    <t>PERSONAL CONTRATADO- MARZO 2022</t>
  </si>
  <si>
    <t>Ministerio de la Vivienda Hábitat y Edificaciones (MIVHED)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</si>
</sst>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4" fontId="0" fillId="0" borderId="0" xfId="0" applyNumberFormat="1"/>
    <xf numFmtId="43" fontId="2" fillId="0" borderId="0" xfId="1" applyFont="1"/>
    <xf numFmtId="43" fontId="2" fillId="0" borderId="0" xfId="0" applyNumberFormat="1" applyFont="1" applyFill="1" applyBorder="1"/>
    <xf numFmtId="43" fontId="8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9" fillId="0" borderId="0" xfId="1" applyFont="1"/>
    <xf numFmtId="43" fontId="10" fillId="0" borderId="0" xfId="1" applyFont="1"/>
    <xf numFmtId="43" fontId="9" fillId="0" borderId="0" xfId="1" applyFont="1" applyBorder="1"/>
    <xf numFmtId="43" fontId="11" fillId="0" borderId="0" xfId="1" applyFont="1" applyFill="1" applyBorder="1" applyAlignment="1" applyProtection="1">
      <alignment horizontal="center" wrapText="1"/>
    </xf>
    <xf numFmtId="43" fontId="11" fillId="0" borderId="0" xfId="1" applyFont="1" applyFill="1" applyBorder="1" applyAlignment="1" applyProtection="1">
      <alignment horizontal="center"/>
    </xf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76200</xdr:rowOff>
    </xdr:from>
    <xdr:to>
      <xdr:col>0</xdr:col>
      <xdr:colOff>2667000</xdr:colOff>
      <xdr:row>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38792D-DB7D-4A52-9619-24C080F0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904875" y="76200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B6C2-DE44-4AEB-A3DC-FE2E140219D0}">
  <sheetPr>
    <pageSetUpPr fitToPage="1"/>
  </sheetPr>
  <dimension ref="A2:S26"/>
  <sheetViews>
    <sheetView tabSelected="1" workbookViewId="0">
      <selection activeCell="E5" sqref="E5"/>
    </sheetView>
  </sheetViews>
  <sheetFormatPr defaultColWidth="11.42578125" defaultRowHeight="15" x14ac:dyDescent="0.25"/>
  <cols>
    <col min="1" max="1" width="40.140625" bestFit="1" customWidth="1"/>
    <col min="2" max="2" width="34.5703125" bestFit="1" customWidth="1"/>
    <col min="3" max="3" width="33.42578125" style="1" bestFit="1" customWidth="1"/>
    <col min="4" max="4" width="23.42578125" bestFit="1" customWidth="1"/>
    <col min="5" max="5" width="15.7109375" bestFit="1" customWidth="1"/>
    <col min="6" max="6" width="16.140625" bestFit="1" customWidth="1"/>
    <col min="7" max="7" width="14.140625" customWidth="1"/>
    <col min="8" max="8" width="15.42578125" customWidth="1"/>
    <col min="10" max="10" width="12.28515625" customWidth="1"/>
    <col min="14" max="15" width="12.85546875" customWidth="1"/>
    <col min="16" max="16" width="14" customWidth="1"/>
    <col min="17" max="17" width="14.7109375" customWidth="1"/>
    <col min="19" max="19" width="12.140625" bestFit="1" customWidth="1"/>
  </cols>
  <sheetData>
    <row r="2" spans="1:19" s="1" customFormat="1" ht="22.5" x14ac:dyDescent="0.35">
      <c r="A2" s="22" t="s">
        <v>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s="1" customFormat="1" x14ac:dyDescent="0.25">
      <c r="A3" s="2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5"/>
      <c r="N3" s="6"/>
      <c r="O3" s="6"/>
      <c r="P3" s="3"/>
    </row>
    <row r="4" spans="1:19" s="1" customFormat="1" ht="22.5" x14ac:dyDescent="0.35">
      <c r="A4" s="22" t="s">
        <v>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9" s="1" customFormat="1" x14ac:dyDescent="0.25">
      <c r="A5" s="2"/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3"/>
    </row>
    <row r="6" spans="1:19" s="1" customFormat="1" ht="22.5" x14ac:dyDescent="0.35">
      <c r="A6" s="22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8" spans="1:19" ht="15.75" thickBot="1" x14ac:dyDescent="0.3"/>
    <row r="9" spans="1:19" ht="44.25" thickBot="1" x14ac:dyDescent="0.3">
      <c r="A9" s="10" t="s">
        <v>9</v>
      </c>
      <c r="B9" s="10" t="s">
        <v>10</v>
      </c>
      <c r="C9" s="10" t="s">
        <v>39</v>
      </c>
      <c r="D9" s="10" t="s">
        <v>11</v>
      </c>
      <c r="E9" s="11" t="s">
        <v>24</v>
      </c>
      <c r="F9" s="11" t="s">
        <v>25</v>
      </c>
      <c r="G9" s="10" t="s">
        <v>47</v>
      </c>
      <c r="H9" s="10" t="s">
        <v>26</v>
      </c>
      <c r="I9" s="10" t="s">
        <v>27</v>
      </c>
      <c r="J9" s="10" t="s">
        <v>28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0" t="s">
        <v>17</v>
      </c>
      <c r="Q9" s="10" t="s">
        <v>18</v>
      </c>
      <c r="R9" s="10" t="s">
        <v>19</v>
      </c>
      <c r="S9" s="10" t="s">
        <v>20</v>
      </c>
    </row>
    <row r="10" spans="1:19" x14ac:dyDescent="0.25">
      <c r="A10" t="s">
        <v>6</v>
      </c>
      <c r="B10" t="s">
        <v>7</v>
      </c>
      <c r="C10" s="1" t="s">
        <v>40</v>
      </c>
      <c r="D10" t="s">
        <v>21</v>
      </c>
      <c r="E10" s="12" t="s">
        <v>29</v>
      </c>
      <c r="F10" t="s">
        <v>30</v>
      </c>
      <c r="G10" s="7">
        <v>256000</v>
      </c>
      <c r="H10" s="7"/>
      <c r="I10" s="7"/>
      <c r="J10" s="7">
        <v>11257.8</v>
      </c>
      <c r="K10" s="7">
        <v>35911.99</v>
      </c>
      <c r="M10" s="7">
        <v>25</v>
      </c>
      <c r="Q10" s="8">
        <f t="shared" ref="Q10:Q15" si="0">SUM(J10:P10)</f>
        <v>47194.789999999994</v>
      </c>
      <c r="R10" s="8">
        <f>+G10-Q10</f>
        <v>208805.21000000002</v>
      </c>
      <c r="S10" t="s">
        <v>23</v>
      </c>
    </row>
    <row r="11" spans="1:19" x14ac:dyDescent="0.25">
      <c r="A11" t="s">
        <v>0</v>
      </c>
      <c r="B11" t="s">
        <v>1</v>
      </c>
      <c r="C11" s="1" t="s">
        <v>40</v>
      </c>
      <c r="D11" t="s">
        <v>21</v>
      </c>
      <c r="E11" s="1" t="s">
        <v>31</v>
      </c>
      <c r="F11" s="1" t="s">
        <v>32</v>
      </c>
      <c r="G11" s="7">
        <v>220000</v>
      </c>
      <c r="H11" s="7"/>
      <c r="I11" s="7"/>
      <c r="J11" s="7">
        <v>10683.8</v>
      </c>
      <c r="K11" s="7">
        <v>22690.560000000001</v>
      </c>
      <c r="M11" s="7">
        <v>25</v>
      </c>
      <c r="Q11" s="8">
        <f t="shared" si="0"/>
        <v>33399.360000000001</v>
      </c>
      <c r="R11" s="8">
        <f>+G11-Q11</f>
        <v>186600.64</v>
      </c>
      <c r="S11" t="s">
        <v>22</v>
      </c>
    </row>
    <row r="12" spans="1:19" x14ac:dyDescent="0.25">
      <c r="A12" t="s">
        <v>4</v>
      </c>
      <c r="B12" t="s">
        <v>5</v>
      </c>
      <c r="C12" s="1" t="s">
        <v>40</v>
      </c>
      <c r="D12" t="s">
        <v>21</v>
      </c>
      <c r="E12" t="s">
        <v>31</v>
      </c>
      <c r="F12" t="s">
        <v>32</v>
      </c>
      <c r="G12" s="7">
        <v>200000</v>
      </c>
      <c r="H12" s="7"/>
      <c r="I12" s="7"/>
      <c r="J12" s="7">
        <v>9105.2999999999993</v>
      </c>
      <c r="K12" s="7">
        <v>49510.19</v>
      </c>
      <c r="M12" s="7">
        <v>25</v>
      </c>
      <c r="Q12" s="8">
        <f t="shared" si="0"/>
        <v>58640.490000000005</v>
      </c>
      <c r="R12" s="8">
        <f t="shared" ref="R12" si="1">+G12-Q12</f>
        <v>141359.51</v>
      </c>
      <c r="S12" t="s">
        <v>23</v>
      </c>
    </row>
    <row r="13" spans="1:19" x14ac:dyDescent="0.25">
      <c r="A13" t="s">
        <v>2</v>
      </c>
      <c r="B13" t="s">
        <v>3</v>
      </c>
      <c r="C13" s="1" t="s">
        <v>41</v>
      </c>
      <c r="D13" t="s">
        <v>21</v>
      </c>
      <c r="E13" s="1" t="s">
        <v>31</v>
      </c>
      <c r="F13" s="1" t="s">
        <v>32</v>
      </c>
      <c r="G13" s="7">
        <v>145000</v>
      </c>
      <c r="H13" s="7"/>
      <c r="I13" s="7"/>
      <c r="J13" s="7">
        <v>11755.2</v>
      </c>
      <c r="K13" s="7">
        <v>40768.49</v>
      </c>
      <c r="M13" s="7">
        <v>25</v>
      </c>
      <c r="Q13" s="8">
        <f t="shared" si="0"/>
        <v>52548.69</v>
      </c>
      <c r="R13" s="8">
        <f>+G13-Q13</f>
        <v>92451.31</v>
      </c>
      <c r="S13" t="s">
        <v>22</v>
      </c>
    </row>
    <row r="14" spans="1:19" s="1" customFormat="1" x14ac:dyDescent="0.25">
      <c r="A14" s="1" t="s">
        <v>42</v>
      </c>
      <c r="B14" s="1" t="s">
        <v>44</v>
      </c>
      <c r="C14" s="1" t="s">
        <v>46</v>
      </c>
      <c r="D14" s="1" t="s">
        <v>21</v>
      </c>
      <c r="E14" s="1" t="s">
        <v>31</v>
      </c>
      <c r="F14" s="1" t="s">
        <v>32</v>
      </c>
      <c r="G14" s="7">
        <v>150000</v>
      </c>
      <c r="H14" s="7"/>
      <c r="I14" s="7"/>
      <c r="J14" s="7">
        <v>8865</v>
      </c>
      <c r="K14" s="7">
        <v>23866.69</v>
      </c>
      <c r="M14" s="7">
        <v>25</v>
      </c>
      <c r="Q14" s="8">
        <f t="shared" si="0"/>
        <v>32756.69</v>
      </c>
      <c r="R14" s="8">
        <f>+G14-Q14</f>
        <v>117243.31</v>
      </c>
      <c r="S14" s="1" t="s">
        <v>23</v>
      </c>
    </row>
    <row r="15" spans="1:19" s="1" customFormat="1" x14ac:dyDescent="0.25">
      <c r="A15" s="1" t="s">
        <v>43</v>
      </c>
      <c r="B15" s="1" t="s">
        <v>45</v>
      </c>
      <c r="C15" s="1" t="s">
        <v>40</v>
      </c>
      <c r="D15" s="1" t="s">
        <v>21</v>
      </c>
      <c r="E15" s="1" t="s">
        <v>31</v>
      </c>
      <c r="F15" s="1" t="s">
        <v>32</v>
      </c>
      <c r="G15" s="7">
        <v>183314</v>
      </c>
      <c r="H15" s="7"/>
      <c r="I15" s="7"/>
      <c r="J15" s="7">
        <v>10204.91</v>
      </c>
      <c r="K15" s="7">
        <v>31860.21</v>
      </c>
      <c r="M15" s="7">
        <v>25</v>
      </c>
      <c r="Q15" s="8">
        <f t="shared" si="0"/>
        <v>42090.119999999995</v>
      </c>
      <c r="R15" s="8">
        <f>+G15-Q15</f>
        <v>141223.88</v>
      </c>
      <c r="S15" s="1" t="s">
        <v>23</v>
      </c>
    </row>
    <row r="16" spans="1:19" x14ac:dyDescent="0.25">
      <c r="G16" s="13">
        <f>SUM(G10:G15)</f>
        <v>1154314</v>
      </c>
      <c r="H16" s="13"/>
      <c r="I16" s="13"/>
      <c r="J16" s="13">
        <f>SUM(J10:J15)</f>
        <v>61872.009999999995</v>
      </c>
      <c r="K16" s="13">
        <f>SUM(K10:K15)</f>
        <v>204608.13</v>
      </c>
      <c r="M16" s="9">
        <f>SUM(M10:M15)</f>
        <v>150</v>
      </c>
      <c r="Q16" s="9">
        <f>SUM(Q10:Q15)</f>
        <v>266630.14</v>
      </c>
      <c r="R16" s="14">
        <f>SUM(R10:R15)</f>
        <v>887683.86000000022</v>
      </c>
    </row>
    <row r="17" spans="1:13" x14ac:dyDescent="0.25">
      <c r="G17" s="7"/>
      <c r="H17" s="7"/>
      <c r="I17" s="7"/>
      <c r="J17" s="7"/>
      <c r="K17" s="7"/>
    </row>
    <row r="20" spans="1:13" s="1" customFormat="1" x14ac:dyDescent="0.25"/>
    <row r="24" spans="1:13" s="1" customFormat="1" ht="15.75" x14ac:dyDescent="0.25">
      <c r="A24" s="15" t="s">
        <v>33</v>
      </c>
      <c r="B24" s="16"/>
      <c r="C24" s="16"/>
      <c r="D24" s="17"/>
      <c r="E24" s="17"/>
      <c r="F24" s="18"/>
      <c r="G24" s="17"/>
      <c r="H24" s="19"/>
      <c r="I24" s="17"/>
      <c r="J24" s="19"/>
      <c r="K24" s="17"/>
      <c r="L24" s="16" t="s">
        <v>34</v>
      </c>
      <c r="M24" s="17"/>
    </row>
    <row r="25" spans="1:13" s="1" customFormat="1" ht="15.75" x14ac:dyDescent="0.25">
      <c r="A25" s="20" t="s">
        <v>35</v>
      </c>
      <c r="B25" s="21"/>
      <c r="C25" s="21"/>
      <c r="D25" s="17"/>
      <c r="E25" s="17"/>
      <c r="F25" s="18"/>
      <c r="G25" s="17"/>
      <c r="H25" s="17"/>
      <c r="I25" s="17"/>
      <c r="J25" s="17"/>
      <c r="K25" s="17"/>
      <c r="L25" s="21" t="s">
        <v>36</v>
      </c>
      <c r="M25" s="17"/>
    </row>
    <row r="26" spans="1:13" s="1" customFormat="1" ht="15.75" x14ac:dyDescent="0.25">
      <c r="A26" s="15" t="s">
        <v>37</v>
      </c>
      <c r="B26" s="16"/>
      <c r="C26" s="16"/>
      <c r="D26" s="17"/>
      <c r="E26" s="17"/>
      <c r="F26" s="18"/>
      <c r="G26" s="17"/>
      <c r="H26" s="17"/>
      <c r="I26" s="17"/>
      <c r="J26" s="17"/>
      <c r="K26" s="17"/>
      <c r="L26" s="16" t="s">
        <v>38</v>
      </c>
      <c r="M26" s="17"/>
    </row>
  </sheetData>
  <mergeCells count="3">
    <mergeCell ref="A2:P2"/>
    <mergeCell ref="A4:P4"/>
    <mergeCell ref="A6:P6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2022-03-04T16:53:04Z</cp:lastPrinted>
  <dcterms:created xsi:type="dcterms:W3CDTF">2022-03-03T21:02:01Z</dcterms:created>
  <dcterms:modified xsi:type="dcterms:W3CDTF">2022-07-18T14:38:35Z</dcterms:modified>
</cp:coreProperties>
</file>