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ownloads\Invet\FW_ Informe nominas portal Transparencia Septiembre 2023 (2)\listo\"/>
    </mc:Choice>
  </mc:AlternateContent>
  <xr:revisionPtr revIDLastSave="0" documentId="13_ncr:1_{B39263DF-D155-46FA-B8F5-12809C493BA0}" xr6:coauthVersionLast="47" xr6:coauthVersionMax="47" xr10:uidLastSave="{00000000-0000-0000-0000-000000000000}"/>
  <bookViews>
    <workbookView xWindow="-120" yWindow="-120" windowWidth="29040" windowHeight="15840" xr2:uid="{39B97EBB-9CF9-4D94-A413-EA31B3B11F7B}"/>
  </bookViews>
  <sheets>
    <sheet name="NÓMINA CONTRATADO SEPT.2023" sheetId="1" r:id="rId1"/>
  </sheets>
  <definedNames>
    <definedName name="_xlnm._FilterDatabase" localSheetId="0" hidden="1">'NÓMINA CONTRATADO SEPT.2023'!$A$8:$E$8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" l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9" i="1"/>
</calcChain>
</file>

<file path=xl/sharedStrings.xml><?xml version="1.0" encoding="utf-8"?>
<sst xmlns="http://schemas.openxmlformats.org/spreadsheetml/2006/main" count="168" uniqueCount="83">
  <si>
    <t>JOSE MIGUEL OTAÑEZ MORALES</t>
  </si>
  <si>
    <t>COORDINADOR</t>
  </si>
  <si>
    <t>DEPARTAMENTO DE COMUNICACIONES</t>
  </si>
  <si>
    <t>LUIS ELIAS PEREZ MINIÑO</t>
  </si>
  <si>
    <t>ASESOR DE COMPRAS Y CONTRATACI</t>
  </si>
  <si>
    <t>SUB-DIRECTORES GENERALES</t>
  </si>
  <si>
    <t>ANDERSON JOSE DUARTE GARCIA</t>
  </si>
  <si>
    <t>AGRIMENSOR</t>
  </si>
  <si>
    <t>DIRECCION JURIDICA</t>
  </si>
  <si>
    <t>JOEL IRISARIS PAULINO CASTELLANOS</t>
  </si>
  <si>
    <t>ASESOR</t>
  </si>
  <si>
    <t>VICEMINISTERIO DE POLITICAS Y PLANF.DE V</t>
  </si>
  <si>
    <t>MANUEL AUGUSTO JIMENEZ GUERRERO</t>
  </si>
  <si>
    <t>ASESOR DE DISEÑO ARQUITECTONIC</t>
  </si>
  <si>
    <t>VICEMINISTERIO DE CONSTRUCCION</t>
  </si>
  <si>
    <t>FABIEN ALAIN NOEL DE LENGAIGNE DU CH</t>
  </si>
  <si>
    <t>CONSULTOR LOGISTICO DE TRANSP</t>
  </si>
  <si>
    <t>JAVIER ENRIQUE CRESPO ALMANZAR</t>
  </si>
  <si>
    <t>FABIO ALEXANDER CABRAL GUERRERO</t>
  </si>
  <si>
    <t>VICEMINISTERIO DE NORMAS, REGLAMENTOS Y</t>
  </si>
  <si>
    <t>MISAEL NUÑEZ</t>
  </si>
  <si>
    <t>OFICINA INVIVIENDA</t>
  </si>
  <si>
    <t>JHOAN GABRIEL DIAZ POPOTERS</t>
  </si>
  <si>
    <t>ROBERTO GONZALEZ MANRIQUE</t>
  </si>
  <si>
    <t>CLEOTILDE MAURA CUEVAS PUENTE</t>
  </si>
  <si>
    <t>ASESORA</t>
  </si>
  <si>
    <t>DEPTO DIVISION MEDICA</t>
  </si>
  <si>
    <t>IMER ULISES RAMIREZ DIAZ</t>
  </si>
  <si>
    <t>COMUNICACIONES</t>
  </si>
  <si>
    <t>JOANNA PIERINA CARAM IBARRA</t>
  </si>
  <si>
    <t>DIRECCION DE COMPRAS Y CONTRATACIONES</t>
  </si>
  <si>
    <t>PATRICIA PRISCILA PEYNADO EUSEBIO</t>
  </si>
  <si>
    <t>DESPACHO DEL MINISTRO</t>
  </si>
  <si>
    <t>CHRISTIAN ALBERTO MOLINA ESTEVEZ</t>
  </si>
  <si>
    <t>ASESOR GESTION FIDUCIARIA</t>
  </si>
  <si>
    <t>MARLENE ALEXANDRA SANCHEZ BENCOSME</t>
  </si>
  <si>
    <t>CONSULTORA DISEÑO GASES MED</t>
  </si>
  <si>
    <t>JOSE ENRIQUE LOIS MALKUN</t>
  </si>
  <si>
    <t>ASESOR FINANCIERO</t>
  </si>
  <si>
    <t>VICTOR RAFAEL VENTURA MOREL</t>
  </si>
  <si>
    <t>CONSULTOR DISEÑO CONTRA INCEND</t>
  </si>
  <si>
    <t>CESAR AMADEO PERALTA GOMEZ</t>
  </si>
  <si>
    <t>Ministerio de la Vivienda Habitat y Edificaciones (MIVHED)</t>
  </si>
  <si>
    <t>Reporte de Nómina Definitiva</t>
  </si>
  <si>
    <t>Nombre</t>
  </si>
  <si>
    <t>Puesto</t>
  </si>
  <si>
    <t>Departamento o Dirección</t>
  </si>
  <si>
    <t>Estatus</t>
  </si>
  <si>
    <t>Fecha de Inicio</t>
  </si>
  <si>
    <t>Fecha de Termino</t>
  </si>
  <si>
    <t>Sueldo Retroactivo</t>
  </si>
  <si>
    <t>Total Ingresos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</si>
  <si>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</si>
  <si>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</si>
  <si>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</si>
  <si>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</si>
  <si>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</si>
  <si>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</si>
  <si>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</si>
  <si>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</si>
  <si>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</si>
  <si>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</si>
  <si>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PERSONAL CONTRATADO</t>
  </si>
  <si>
    <t>PERSONAL CONTRATADO- SEPTIEMBRE 2023</t>
  </si>
  <si>
    <t>01 de Julio 2023</t>
  </si>
  <si>
    <t>30 de Diciembre 2023</t>
  </si>
  <si>
    <t>01 de Abril 2023</t>
  </si>
  <si>
    <t>30 de Septiembre 2023</t>
  </si>
  <si>
    <t>01 de Octubre 2023</t>
  </si>
  <si>
    <t>31 de Diciembre 2023</t>
  </si>
  <si>
    <t>01 de Junio 2023</t>
  </si>
  <si>
    <t>30 de Noviembre 2023</t>
  </si>
  <si>
    <t>MASCULINO</t>
  </si>
  <si>
    <t>FEMENINO</t>
  </si>
  <si>
    <t>Sueldo Nomina Septiembre 2023</t>
  </si>
  <si>
    <t>01 de Septiembre 2023</t>
  </si>
  <si>
    <t>29 de Febrero 2024</t>
  </si>
  <si>
    <t xml:space="preserve"> Preparado por: </t>
  </si>
  <si>
    <t xml:space="preserve"> Lic. Esmelyn Abreu </t>
  </si>
  <si>
    <t xml:space="preserve"> Enc. Nómina </t>
  </si>
  <si>
    <t xml:space="preserve"> Lic. Giannina Méndez </t>
  </si>
  <si>
    <t xml:space="preserve"> Directora Financiera </t>
  </si>
  <si>
    <t xml:space="preserve"> Visto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</si>
</sst>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8"/>
      <name val="Calibri"/>
      <family val="2"/>
      <scheme val="minor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2" fillId="3" borderId="0" xfId="0" applyFont="1" applyFill="1"/>
    <xf numFmtId="0" fontId="5" fillId="3" borderId="0" xfId="0" applyFont="1" applyFill="1"/>
    <xf numFmtId="43" fontId="5" fillId="3" borderId="0" xfId="2" applyFont="1" applyFill="1" applyAlignment="1">
      <alignment horizontal="center"/>
    </xf>
    <xf numFmtId="43" fontId="5" fillId="3" borderId="0" xfId="2" applyFont="1" applyFill="1"/>
    <xf numFmtId="43" fontId="5" fillId="3" borderId="0" xfId="2" applyFont="1" applyFill="1" applyAlignment="1">
      <alignment wrapText="1"/>
    </xf>
    <xf numFmtId="43" fontId="6" fillId="3" borderId="0" xfId="2" applyFont="1" applyFill="1" applyBorder="1" applyAlignment="1" applyProtection="1">
      <alignment horizontal="right"/>
    </xf>
    <xf numFmtId="43" fontId="4" fillId="3" borderId="0" xfId="2" applyFont="1" applyFill="1"/>
    <xf numFmtId="43" fontId="2" fillId="3" borderId="0" xfId="1" applyFont="1" applyFill="1"/>
    <xf numFmtId="43" fontId="2" fillId="3" borderId="0" xfId="0" applyNumberFormat="1" applyFont="1" applyFill="1"/>
    <xf numFmtId="43" fontId="4" fillId="3" borderId="0" xfId="2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8" fillId="3" borderId="0" xfId="0" applyFont="1" applyFill="1"/>
  </cellXfs>
  <cellStyles count="3">
    <cellStyle name="Comma" xfId="1" builtinId="3"/>
    <cellStyle name="Millares 2" xfId="2" xr:uid="{7679D309-63B5-4E9A-B7BD-3A19347817FB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66674</xdr:rowOff>
    </xdr:from>
    <xdr:to>
      <xdr:col>0</xdr:col>
      <xdr:colOff>2543175</xdr:colOff>
      <xdr:row>7</xdr:row>
      <xdr:rowOff>19049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D3F690-5EEE-4A00-80CB-8B7552C85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114300" y="66674"/>
          <a:ext cx="242887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A6E0-86F6-408C-B5EF-A8B37CE56880}">
  <sheetPr>
    <pageSetUpPr fitToPage="1"/>
  </sheetPr>
  <dimension ref="A1:S35"/>
  <sheetViews>
    <sheetView tabSelected="1" topLeftCell="A14" workbookViewId="0">
      <selection activeCell="E36" sqref="E36"/>
    </sheetView>
  </sheetViews>
  <sheetFormatPr defaultColWidth="11.42578125" defaultRowHeight="16.5" x14ac:dyDescent="0.3"/>
  <cols>
    <col min="1" max="1" width="40.140625" style="2" bestFit="1" customWidth="1"/>
    <col min="2" max="2" width="34.5703125" style="2" bestFit="1" customWidth="1"/>
    <col min="3" max="3" width="43" style="2" customWidth="1"/>
    <col min="4" max="4" width="24.5703125" style="2" customWidth="1"/>
    <col min="5" max="5" width="19.5703125" style="9" bestFit="1" customWidth="1"/>
    <col min="6" max="6" width="21.28515625" style="2" customWidth="1"/>
    <col min="7" max="16" width="11.42578125" style="2" customWidth="1"/>
    <col min="17" max="16384" width="11.42578125" style="2"/>
  </cols>
  <sheetData>
    <row r="1" spans="1:19" ht="20.25" x14ac:dyDescent="0.3">
      <c r="A1" s="11" t="s">
        <v>42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20.25" x14ac:dyDescent="0.3">
      <c r="A2" s="3"/>
      <c r="B2" s="3"/>
      <c r="C2" s="3"/>
      <c r="D2" s="3"/>
      <c r="E2" s="4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7"/>
      <c r="R2" s="8"/>
      <c r="S2" s="8"/>
    </row>
    <row r="3" spans="1:19" ht="20.25" x14ac:dyDescent="0.3">
      <c r="A3" s="11" t="s">
        <v>43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0.25" x14ac:dyDescent="0.3">
      <c r="A4" s="3"/>
      <c r="B4" s="3"/>
      <c r="C4" s="3"/>
      <c r="D4" s="3"/>
      <c r="E4" s="4"/>
      <c r="F4" s="5"/>
      <c r="G4" s="5"/>
      <c r="H4" s="6"/>
      <c r="I4" s="5"/>
      <c r="J4" s="5"/>
      <c r="K4" s="5"/>
      <c r="L4" s="5"/>
      <c r="M4" s="5"/>
      <c r="N4" s="5"/>
      <c r="O4" s="5"/>
      <c r="P4" s="5"/>
      <c r="Q4" s="5"/>
      <c r="R4" s="8"/>
      <c r="S4" s="8"/>
    </row>
    <row r="5" spans="1:19" ht="20.25" x14ac:dyDescent="0.3">
      <c r="A5" s="11" t="s">
        <v>63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x14ac:dyDescent="0.3">
      <c r="E6" s="2"/>
    </row>
    <row r="7" spans="1:19" ht="17.25" thickBot="1" x14ac:dyDescent="0.35">
      <c r="E7" s="2"/>
    </row>
    <row r="8" spans="1:19" ht="66.75" thickBot="1" x14ac:dyDescent="0.35">
      <c r="A8" s="1" t="s">
        <v>44</v>
      </c>
      <c r="B8" s="1" t="s">
        <v>45</v>
      </c>
      <c r="C8" s="1" t="s">
        <v>46</v>
      </c>
      <c r="D8" s="1" t="s">
        <v>47</v>
      </c>
      <c r="E8" s="1" t="s">
        <v>48</v>
      </c>
      <c r="F8" s="1" t="s">
        <v>49</v>
      </c>
      <c r="G8" s="1" t="s">
        <v>74</v>
      </c>
      <c r="H8" s="1" t="s">
        <v>50</v>
      </c>
      <c r="I8" s="1" t="s">
        <v>51</v>
      </c>
      <c r="J8" s="1" t="s">
        <v>52</v>
      </c>
      <c r="K8" s="1" t="s">
        <v>53</v>
      </c>
      <c r="L8" s="1" t="s">
        <v>54</v>
      </c>
      <c r="M8" s="1" t="s">
        <v>55</v>
      </c>
      <c r="N8" s="1" t="s">
        <v>56</v>
      </c>
      <c r="O8" s="1" t="s">
        <v>57</v>
      </c>
      <c r="P8" s="1" t="s">
        <v>58</v>
      </c>
      <c r="Q8" s="1" t="s">
        <v>59</v>
      </c>
      <c r="R8" s="1" t="s">
        <v>60</v>
      </c>
      <c r="S8" s="1" t="s">
        <v>61</v>
      </c>
    </row>
    <row r="9" spans="1:19" x14ac:dyDescent="0.3">
      <c r="A9" s="2" t="s">
        <v>37</v>
      </c>
      <c r="B9" s="2" t="s">
        <v>38</v>
      </c>
      <c r="C9" s="2" t="s">
        <v>8</v>
      </c>
      <c r="D9" s="2" t="s">
        <v>62</v>
      </c>
      <c r="E9" s="2" t="s">
        <v>64</v>
      </c>
      <c r="F9" s="2" t="s">
        <v>65</v>
      </c>
      <c r="G9" s="9">
        <v>200000</v>
      </c>
      <c r="H9" s="9">
        <v>0</v>
      </c>
      <c r="I9" s="9">
        <f>+G9</f>
        <v>200000</v>
      </c>
      <c r="J9" s="10">
        <v>11425.41</v>
      </c>
      <c r="K9" s="9">
        <v>35726.589999999997</v>
      </c>
      <c r="L9" s="9">
        <v>0</v>
      </c>
      <c r="M9" s="9">
        <v>25</v>
      </c>
      <c r="N9" s="9">
        <v>0</v>
      </c>
      <c r="O9" s="9">
        <v>0</v>
      </c>
      <c r="P9" s="9">
        <v>0</v>
      </c>
      <c r="Q9" s="9">
        <f>SUM(J9:P9)</f>
        <v>47177</v>
      </c>
      <c r="R9" s="9">
        <f>+I9-Q9</f>
        <v>152823</v>
      </c>
      <c r="S9" s="9" t="s">
        <v>72</v>
      </c>
    </row>
    <row r="10" spans="1:19" x14ac:dyDescent="0.3">
      <c r="A10" s="2" t="s">
        <v>24</v>
      </c>
      <c r="B10" s="2" t="s">
        <v>25</v>
      </c>
      <c r="C10" s="2" t="s">
        <v>26</v>
      </c>
      <c r="D10" s="2" t="s">
        <v>62</v>
      </c>
      <c r="E10" s="2" t="s">
        <v>66</v>
      </c>
      <c r="F10" s="2" t="s">
        <v>67</v>
      </c>
      <c r="G10" s="9">
        <v>50000</v>
      </c>
      <c r="H10" s="9">
        <v>0</v>
      </c>
      <c r="I10" s="9">
        <f t="shared" ref="I10:I28" si="0">+G10</f>
        <v>50000</v>
      </c>
      <c r="J10" s="10">
        <v>2955</v>
      </c>
      <c r="K10" s="9">
        <v>1854</v>
      </c>
      <c r="L10" s="9">
        <v>0</v>
      </c>
      <c r="M10" s="9">
        <v>25</v>
      </c>
      <c r="N10" s="9">
        <v>0</v>
      </c>
      <c r="O10" s="9">
        <v>0</v>
      </c>
      <c r="P10" s="9">
        <v>0</v>
      </c>
      <c r="Q10" s="9">
        <f t="shared" ref="Q10:Q28" si="1">SUM(J10:P10)</f>
        <v>4834</v>
      </c>
      <c r="R10" s="9">
        <f t="shared" ref="R10:R28" si="2">+I10-Q10</f>
        <v>45166</v>
      </c>
      <c r="S10" s="9" t="s">
        <v>73</v>
      </c>
    </row>
    <row r="11" spans="1:19" x14ac:dyDescent="0.3">
      <c r="A11" s="2" t="s">
        <v>29</v>
      </c>
      <c r="B11" s="2" t="s">
        <v>25</v>
      </c>
      <c r="C11" s="2" t="s">
        <v>30</v>
      </c>
      <c r="D11" s="2" t="s">
        <v>62</v>
      </c>
      <c r="E11" s="2" t="s">
        <v>64</v>
      </c>
      <c r="F11" s="2" t="s">
        <v>68</v>
      </c>
      <c r="G11" s="9">
        <v>65000</v>
      </c>
      <c r="H11" s="9">
        <v>0</v>
      </c>
      <c r="I11" s="9">
        <f t="shared" si="0"/>
        <v>65000</v>
      </c>
      <c r="J11" s="10">
        <v>3841.5</v>
      </c>
      <c r="K11" s="9">
        <v>4427.55</v>
      </c>
      <c r="L11" s="9">
        <v>0</v>
      </c>
      <c r="M11" s="9">
        <v>25</v>
      </c>
      <c r="N11" s="9">
        <v>0</v>
      </c>
      <c r="O11" s="9">
        <v>0</v>
      </c>
      <c r="P11" s="9">
        <v>0</v>
      </c>
      <c r="Q11" s="9">
        <f t="shared" si="1"/>
        <v>8294.0499999999993</v>
      </c>
      <c r="R11" s="9">
        <f t="shared" si="2"/>
        <v>56705.95</v>
      </c>
      <c r="S11" s="9" t="s">
        <v>73</v>
      </c>
    </row>
    <row r="12" spans="1:19" x14ac:dyDescent="0.3">
      <c r="A12" s="2" t="s">
        <v>12</v>
      </c>
      <c r="B12" s="2" t="s">
        <v>13</v>
      </c>
      <c r="C12" s="2" t="s">
        <v>14</v>
      </c>
      <c r="D12" s="2" t="s">
        <v>62</v>
      </c>
      <c r="E12" s="2" t="s">
        <v>64</v>
      </c>
      <c r="F12" s="2" t="s">
        <v>65</v>
      </c>
      <c r="G12" s="9">
        <v>200000</v>
      </c>
      <c r="H12" s="9">
        <v>0</v>
      </c>
      <c r="I12" s="9">
        <f t="shared" si="0"/>
        <v>200000</v>
      </c>
      <c r="J12" s="10">
        <v>11425.41</v>
      </c>
      <c r="K12" s="9">
        <v>35726.589999999997</v>
      </c>
      <c r="L12" s="9">
        <v>0</v>
      </c>
      <c r="M12" s="9">
        <v>25</v>
      </c>
      <c r="N12" s="9">
        <v>0</v>
      </c>
      <c r="O12" s="9">
        <v>0</v>
      </c>
      <c r="P12" s="9">
        <v>0</v>
      </c>
      <c r="Q12" s="9">
        <f t="shared" si="1"/>
        <v>47177</v>
      </c>
      <c r="R12" s="9">
        <f t="shared" si="2"/>
        <v>152823</v>
      </c>
      <c r="S12" s="9" t="s">
        <v>72</v>
      </c>
    </row>
    <row r="13" spans="1:19" x14ac:dyDescent="0.3">
      <c r="A13" s="2" t="s">
        <v>3</v>
      </c>
      <c r="B13" s="2" t="s">
        <v>4</v>
      </c>
      <c r="C13" s="2" t="s">
        <v>5</v>
      </c>
      <c r="D13" s="2" t="s">
        <v>62</v>
      </c>
      <c r="E13" s="2" t="s">
        <v>66</v>
      </c>
      <c r="F13" s="2" t="s">
        <v>67</v>
      </c>
      <c r="G13" s="9">
        <v>150000</v>
      </c>
      <c r="H13" s="9">
        <v>0</v>
      </c>
      <c r="I13" s="9">
        <f t="shared" si="0"/>
        <v>150000</v>
      </c>
      <c r="J13" s="10">
        <v>8865</v>
      </c>
      <c r="K13" s="9">
        <v>23866.69</v>
      </c>
      <c r="L13" s="9">
        <v>0</v>
      </c>
      <c r="M13" s="9">
        <v>25</v>
      </c>
      <c r="N13" s="9">
        <v>0</v>
      </c>
      <c r="O13" s="9">
        <v>0</v>
      </c>
      <c r="P13" s="9">
        <v>0</v>
      </c>
      <c r="Q13" s="9">
        <f t="shared" si="1"/>
        <v>32756.69</v>
      </c>
      <c r="R13" s="9">
        <f t="shared" si="2"/>
        <v>117243.31</v>
      </c>
      <c r="S13" s="9" t="s">
        <v>72</v>
      </c>
    </row>
    <row r="14" spans="1:19" x14ac:dyDescent="0.3">
      <c r="A14" s="2" t="s">
        <v>15</v>
      </c>
      <c r="B14" s="2" t="s">
        <v>16</v>
      </c>
      <c r="C14" s="2" t="s">
        <v>8</v>
      </c>
      <c r="D14" s="2" t="s">
        <v>62</v>
      </c>
      <c r="E14" s="2" t="s">
        <v>64</v>
      </c>
      <c r="F14" s="2" t="s">
        <v>65</v>
      </c>
      <c r="G14" s="9">
        <v>200000</v>
      </c>
      <c r="H14" s="9">
        <v>0</v>
      </c>
      <c r="I14" s="9">
        <f t="shared" si="0"/>
        <v>200000</v>
      </c>
      <c r="J14" s="10">
        <v>11425.41</v>
      </c>
      <c r="K14" s="9">
        <v>35726.589999999997</v>
      </c>
      <c r="L14" s="9">
        <v>0</v>
      </c>
      <c r="M14" s="9">
        <v>25</v>
      </c>
      <c r="N14" s="9">
        <v>0</v>
      </c>
      <c r="O14" s="9">
        <v>0</v>
      </c>
      <c r="P14" s="9">
        <v>0</v>
      </c>
      <c r="Q14" s="9">
        <f t="shared" si="1"/>
        <v>47177</v>
      </c>
      <c r="R14" s="9">
        <f t="shared" si="2"/>
        <v>152823</v>
      </c>
      <c r="S14" s="9" t="s">
        <v>72</v>
      </c>
    </row>
    <row r="15" spans="1:19" x14ac:dyDescent="0.3">
      <c r="A15" s="2" t="s">
        <v>35</v>
      </c>
      <c r="B15" s="2" t="s">
        <v>36</v>
      </c>
      <c r="C15" s="2" t="s">
        <v>8</v>
      </c>
      <c r="D15" s="2" t="s">
        <v>62</v>
      </c>
      <c r="E15" s="2" t="s">
        <v>66</v>
      </c>
      <c r="F15" s="2" t="s">
        <v>67</v>
      </c>
      <c r="G15" s="9">
        <v>220000</v>
      </c>
      <c r="H15" s="9">
        <v>0</v>
      </c>
      <c r="I15" s="9">
        <f t="shared" si="0"/>
        <v>220000</v>
      </c>
      <c r="J15" s="10">
        <v>11999.41</v>
      </c>
      <c r="K15" s="9">
        <v>40583.089999999997</v>
      </c>
      <c r="L15" s="9">
        <v>0</v>
      </c>
      <c r="M15" s="9">
        <v>25</v>
      </c>
      <c r="N15" s="9">
        <v>0</v>
      </c>
      <c r="O15" s="9">
        <v>0</v>
      </c>
      <c r="P15" s="9">
        <v>0</v>
      </c>
      <c r="Q15" s="9">
        <f t="shared" si="1"/>
        <v>52607.5</v>
      </c>
      <c r="R15" s="9">
        <f t="shared" si="2"/>
        <v>167392.5</v>
      </c>
      <c r="S15" s="9" t="s">
        <v>73</v>
      </c>
    </row>
    <row r="16" spans="1:19" x14ac:dyDescent="0.3">
      <c r="A16" s="2" t="s">
        <v>31</v>
      </c>
      <c r="B16" s="2" t="s">
        <v>25</v>
      </c>
      <c r="C16" s="2" t="s">
        <v>32</v>
      </c>
      <c r="D16" s="2" t="s">
        <v>62</v>
      </c>
      <c r="E16" s="2" t="s">
        <v>75</v>
      </c>
      <c r="F16" s="2" t="s">
        <v>76</v>
      </c>
      <c r="G16" s="9">
        <v>175000</v>
      </c>
      <c r="H16" s="9">
        <v>0</v>
      </c>
      <c r="I16" s="9">
        <f t="shared" si="0"/>
        <v>175000</v>
      </c>
      <c r="J16" s="10">
        <v>10342.5</v>
      </c>
      <c r="K16" s="9">
        <v>29747.31</v>
      </c>
      <c r="L16" s="9">
        <v>0</v>
      </c>
      <c r="M16" s="9">
        <v>25</v>
      </c>
      <c r="N16" s="9">
        <v>0</v>
      </c>
      <c r="O16" s="9">
        <v>0</v>
      </c>
      <c r="P16" s="9">
        <v>0</v>
      </c>
      <c r="Q16" s="9">
        <f t="shared" si="1"/>
        <v>40114.81</v>
      </c>
      <c r="R16" s="9">
        <f t="shared" si="2"/>
        <v>134885.19</v>
      </c>
      <c r="S16" s="9" t="s">
        <v>73</v>
      </c>
    </row>
    <row r="17" spans="1:19" x14ac:dyDescent="0.3">
      <c r="A17" s="2" t="s">
        <v>0</v>
      </c>
      <c r="B17" s="2" t="s">
        <v>1</v>
      </c>
      <c r="C17" s="2" t="s">
        <v>2</v>
      </c>
      <c r="D17" s="2" t="s">
        <v>62</v>
      </c>
      <c r="E17" s="2" t="s">
        <v>66</v>
      </c>
      <c r="F17" s="2" t="s">
        <v>67</v>
      </c>
      <c r="G17" s="9">
        <v>90000</v>
      </c>
      <c r="H17" s="9">
        <v>0</v>
      </c>
      <c r="I17" s="9">
        <f t="shared" si="0"/>
        <v>90000</v>
      </c>
      <c r="J17" s="10">
        <v>5319</v>
      </c>
      <c r="K17" s="9">
        <v>9753.19</v>
      </c>
      <c r="L17" s="9">
        <v>0</v>
      </c>
      <c r="M17" s="9">
        <v>25</v>
      </c>
      <c r="N17" s="9">
        <v>0</v>
      </c>
      <c r="O17" s="9">
        <v>0</v>
      </c>
      <c r="P17" s="9">
        <v>0</v>
      </c>
      <c r="Q17" s="9">
        <f t="shared" si="1"/>
        <v>15097.19</v>
      </c>
      <c r="R17" s="9">
        <f t="shared" si="2"/>
        <v>74902.81</v>
      </c>
      <c r="S17" s="9" t="s">
        <v>72</v>
      </c>
    </row>
    <row r="18" spans="1:19" x14ac:dyDescent="0.3">
      <c r="A18" s="2" t="s">
        <v>20</v>
      </c>
      <c r="B18" s="2" t="s">
        <v>10</v>
      </c>
      <c r="C18" s="2" t="s">
        <v>21</v>
      </c>
      <c r="D18" s="2" t="s">
        <v>62</v>
      </c>
      <c r="E18" s="2" t="s">
        <v>75</v>
      </c>
      <c r="F18" s="2" t="s">
        <v>67</v>
      </c>
      <c r="G18" s="9">
        <v>60000</v>
      </c>
      <c r="H18" s="9">
        <v>0</v>
      </c>
      <c r="I18" s="9">
        <f t="shared" si="0"/>
        <v>60000</v>
      </c>
      <c r="J18" s="10">
        <v>3546</v>
      </c>
      <c r="K18" s="9">
        <v>3486.65</v>
      </c>
      <c r="L18" s="9">
        <v>0</v>
      </c>
      <c r="M18" s="9">
        <v>25</v>
      </c>
      <c r="N18" s="9">
        <v>0</v>
      </c>
      <c r="O18" s="9">
        <v>0</v>
      </c>
      <c r="P18" s="9">
        <v>0</v>
      </c>
      <c r="Q18" s="9">
        <f t="shared" si="1"/>
        <v>7057.65</v>
      </c>
      <c r="R18" s="9">
        <f t="shared" si="2"/>
        <v>52942.35</v>
      </c>
      <c r="S18" s="9" t="s">
        <v>72</v>
      </c>
    </row>
    <row r="19" spans="1:19" x14ac:dyDescent="0.3">
      <c r="A19" s="2" t="s">
        <v>33</v>
      </c>
      <c r="B19" s="2" t="s">
        <v>34</v>
      </c>
      <c r="C19" s="2" t="s">
        <v>8</v>
      </c>
      <c r="D19" s="2" t="s">
        <v>62</v>
      </c>
      <c r="E19" s="2" t="s">
        <v>66</v>
      </c>
      <c r="F19" s="2" t="s">
        <v>67</v>
      </c>
      <c r="G19" s="9">
        <v>229200</v>
      </c>
      <c r="H19" s="9">
        <v>0</v>
      </c>
      <c r="I19" s="9">
        <f t="shared" si="0"/>
        <v>229200</v>
      </c>
      <c r="J19" s="10">
        <v>12263.45</v>
      </c>
      <c r="K19" s="9">
        <v>42817.08</v>
      </c>
      <c r="L19" s="9">
        <v>0</v>
      </c>
      <c r="M19" s="9">
        <v>25</v>
      </c>
      <c r="N19" s="9">
        <v>0</v>
      </c>
      <c r="O19" s="9">
        <v>0</v>
      </c>
      <c r="P19" s="9">
        <v>0</v>
      </c>
      <c r="Q19" s="9">
        <f t="shared" si="1"/>
        <v>55105.53</v>
      </c>
      <c r="R19" s="9">
        <f t="shared" si="2"/>
        <v>174094.47</v>
      </c>
      <c r="S19" s="9" t="s">
        <v>72</v>
      </c>
    </row>
    <row r="20" spans="1:19" x14ac:dyDescent="0.3">
      <c r="A20" s="2" t="s">
        <v>22</v>
      </c>
      <c r="B20" s="2" t="s">
        <v>10</v>
      </c>
      <c r="C20" s="2" t="s">
        <v>21</v>
      </c>
      <c r="D20" s="2" t="s">
        <v>62</v>
      </c>
      <c r="E20" s="2" t="s">
        <v>75</v>
      </c>
      <c r="F20" s="2" t="s">
        <v>67</v>
      </c>
      <c r="G20" s="9">
        <v>55000</v>
      </c>
      <c r="H20" s="9">
        <v>0</v>
      </c>
      <c r="I20" s="9">
        <f t="shared" si="0"/>
        <v>55000</v>
      </c>
      <c r="J20" s="10">
        <v>3250.5</v>
      </c>
      <c r="K20" s="9">
        <v>2559.6799999999998</v>
      </c>
      <c r="L20" s="9">
        <v>0</v>
      </c>
      <c r="M20" s="9">
        <v>25</v>
      </c>
      <c r="N20" s="9">
        <v>0</v>
      </c>
      <c r="O20" s="9">
        <v>0</v>
      </c>
      <c r="P20" s="9">
        <v>0</v>
      </c>
      <c r="Q20" s="9">
        <f t="shared" si="1"/>
        <v>5835.18</v>
      </c>
      <c r="R20" s="9">
        <f t="shared" si="2"/>
        <v>49164.82</v>
      </c>
      <c r="S20" s="9" t="s">
        <v>72</v>
      </c>
    </row>
    <row r="21" spans="1:19" x14ac:dyDescent="0.3">
      <c r="A21" s="2" t="s">
        <v>18</v>
      </c>
      <c r="B21" s="2" t="s">
        <v>10</v>
      </c>
      <c r="C21" s="2" t="s">
        <v>19</v>
      </c>
      <c r="D21" s="2" t="s">
        <v>62</v>
      </c>
      <c r="E21" s="2" t="s">
        <v>75</v>
      </c>
      <c r="F21" s="2" t="s">
        <v>76</v>
      </c>
      <c r="G21" s="9">
        <v>65000</v>
      </c>
      <c r="H21" s="9">
        <v>0</v>
      </c>
      <c r="I21" s="9">
        <f t="shared" si="0"/>
        <v>65000</v>
      </c>
      <c r="J21" s="10">
        <v>3841.5</v>
      </c>
      <c r="K21" s="9">
        <v>4427.55</v>
      </c>
      <c r="L21" s="9">
        <v>0</v>
      </c>
      <c r="M21" s="9">
        <v>25</v>
      </c>
      <c r="N21" s="9">
        <v>0</v>
      </c>
      <c r="O21" s="9">
        <v>0</v>
      </c>
      <c r="P21" s="9">
        <v>0</v>
      </c>
      <c r="Q21" s="9">
        <f t="shared" si="1"/>
        <v>8294.0499999999993</v>
      </c>
      <c r="R21" s="9">
        <f t="shared" si="2"/>
        <v>56705.95</v>
      </c>
      <c r="S21" s="9" t="s">
        <v>72</v>
      </c>
    </row>
    <row r="22" spans="1:19" x14ac:dyDescent="0.3">
      <c r="A22" s="2" t="s">
        <v>39</v>
      </c>
      <c r="B22" s="2" t="s">
        <v>40</v>
      </c>
      <c r="C22" s="2" t="s">
        <v>8</v>
      </c>
      <c r="D22" s="2" t="s">
        <v>62</v>
      </c>
      <c r="E22" s="2" t="s">
        <v>66</v>
      </c>
      <c r="F22" s="2" t="s">
        <v>67</v>
      </c>
      <c r="G22" s="9">
        <v>183314</v>
      </c>
      <c r="H22" s="9">
        <v>0</v>
      </c>
      <c r="I22" s="9">
        <f t="shared" si="0"/>
        <v>183314</v>
      </c>
      <c r="J22" s="10">
        <v>10833.86</v>
      </c>
      <c r="K22" s="9">
        <v>31702.97</v>
      </c>
      <c r="L22" s="9">
        <v>0</v>
      </c>
      <c r="M22" s="9">
        <v>25</v>
      </c>
      <c r="N22" s="9">
        <v>0</v>
      </c>
      <c r="O22" s="9">
        <v>0</v>
      </c>
      <c r="P22" s="9">
        <v>0</v>
      </c>
      <c r="Q22" s="9">
        <f t="shared" si="1"/>
        <v>42561.83</v>
      </c>
      <c r="R22" s="9">
        <f t="shared" si="2"/>
        <v>140752.16999999998</v>
      </c>
      <c r="S22" s="9" t="s">
        <v>72</v>
      </c>
    </row>
    <row r="23" spans="1:19" x14ac:dyDescent="0.3">
      <c r="A23" s="2" t="s">
        <v>6</v>
      </c>
      <c r="B23" s="2" t="s">
        <v>7</v>
      </c>
      <c r="C23" s="2" t="s">
        <v>8</v>
      </c>
      <c r="D23" s="2" t="s">
        <v>62</v>
      </c>
      <c r="E23" s="2" t="s">
        <v>66</v>
      </c>
      <c r="F23" s="2" t="s">
        <v>67</v>
      </c>
      <c r="G23" s="9">
        <v>150000</v>
      </c>
      <c r="H23" s="9">
        <v>0</v>
      </c>
      <c r="I23" s="9">
        <f t="shared" si="0"/>
        <v>150000</v>
      </c>
      <c r="J23" s="10">
        <v>8865</v>
      </c>
      <c r="K23" s="9">
        <v>23866.69</v>
      </c>
      <c r="L23" s="9">
        <v>0</v>
      </c>
      <c r="M23" s="9">
        <v>25</v>
      </c>
      <c r="N23" s="9">
        <v>0</v>
      </c>
      <c r="O23" s="9">
        <v>0</v>
      </c>
      <c r="P23" s="9">
        <v>0</v>
      </c>
      <c r="Q23" s="9">
        <f t="shared" si="1"/>
        <v>32756.69</v>
      </c>
      <c r="R23" s="9">
        <f t="shared" si="2"/>
        <v>117243.31</v>
      </c>
      <c r="S23" s="9" t="s">
        <v>72</v>
      </c>
    </row>
    <row r="24" spans="1:19" x14ac:dyDescent="0.3">
      <c r="A24" s="2" t="s">
        <v>9</v>
      </c>
      <c r="B24" s="2" t="s">
        <v>10</v>
      </c>
      <c r="C24" s="2" t="s">
        <v>11</v>
      </c>
      <c r="D24" s="2" t="s">
        <v>62</v>
      </c>
      <c r="E24" s="2" t="s">
        <v>64</v>
      </c>
      <c r="F24" s="2" t="s">
        <v>65</v>
      </c>
      <c r="G24" s="9">
        <v>150000</v>
      </c>
      <c r="H24" s="9">
        <v>0</v>
      </c>
      <c r="I24" s="9">
        <f t="shared" si="0"/>
        <v>150000</v>
      </c>
      <c r="J24" s="10">
        <v>8865</v>
      </c>
      <c r="K24" s="9">
        <v>23866.69</v>
      </c>
      <c r="L24" s="9">
        <v>0</v>
      </c>
      <c r="M24" s="9">
        <v>25</v>
      </c>
      <c r="N24" s="9">
        <v>0</v>
      </c>
      <c r="O24" s="9">
        <v>0</v>
      </c>
      <c r="P24" s="9">
        <v>0</v>
      </c>
      <c r="Q24" s="9">
        <f t="shared" si="1"/>
        <v>32756.69</v>
      </c>
      <c r="R24" s="9">
        <f t="shared" si="2"/>
        <v>117243.31</v>
      </c>
      <c r="S24" s="9" t="s">
        <v>72</v>
      </c>
    </row>
    <row r="25" spans="1:19" x14ac:dyDescent="0.3">
      <c r="A25" s="2" t="s">
        <v>41</v>
      </c>
      <c r="B25" s="2" t="s">
        <v>10</v>
      </c>
      <c r="C25" s="2" t="s">
        <v>8</v>
      </c>
      <c r="D25" s="2" t="s">
        <v>62</v>
      </c>
      <c r="E25" s="2" t="s">
        <v>66</v>
      </c>
      <c r="F25" s="2" t="s">
        <v>67</v>
      </c>
      <c r="G25" s="9">
        <v>200000</v>
      </c>
      <c r="H25" s="9">
        <v>0</v>
      </c>
      <c r="I25" s="9">
        <f t="shared" si="0"/>
        <v>200000</v>
      </c>
      <c r="J25" s="10">
        <v>11425.41</v>
      </c>
      <c r="K25" s="9">
        <v>35726.589999999997</v>
      </c>
      <c r="L25" s="9">
        <v>0</v>
      </c>
      <c r="M25" s="9">
        <v>25</v>
      </c>
      <c r="N25" s="9">
        <v>0</v>
      </c>
      <c r="O25" s="9">
        <v>0</v>
      </c>
      <c r="P25" s="9">
        <v>0</v>
      </c>
      <c r="Q25" s="9">
        <f t="shared" si="1"/>
        <v>47177</v>
      </c>
      <c r="R25" s="9">
        <f t="shared" si="2"/>
        <v>152823</v>
      </c>
      <c r="S25" s="9" t="s">
        <v>72</v>
      </c>
    </row>
    <row r="26" spans="1:19" x14ac:dyDescent="0.3">
      <c r="A26" s="2" t="s">
        <v>27</v>
      </c>
      <c r="B26" s="2" t="s">
        <v>10</v>
      </c>
      <c r="C26" s="2" t="s">
        <v>28</v>
      </c>
      <c r="D26" s="2" t="s">
        <v>62</v>
      </c>
      <c r="E26" s="2" t="s">
        <v>64</v>
      </c>
      <c r="F26" s="2" t="s">
        <v>69</v>
      </c>
      <c r="G26" s="9">
        <v>70000</v>
      </c>
      <c r="H26" s="9">
        <v>0</v>
      </c>
      <c r="I26" s="9">
        <f t="shared" si="0"/>
        <v>70000</v>
      </c>
      <c r="J26" s="10">
        <v>4137</v>
      </c>
      <c r="K26" s="9">
        <v>5368.45</v>
      </c>
      <c r="L26" s="9">
        <v>0</v>
      </c>
      <c r="M26" s="9">
        <v>25</v>
      </c>
      <c r="N26" s="9">
        <v>0</v>
      </c>
      <c r="O26" s="9">
        <v>0</v>
      </c>
      <c r="P26" s="9">
        <v>0</v>
      </c>
      <c r="Q26" s="9">
        <f t="shared" si="1"/>
        <v>9530.4500000000007</v>
      </c>
      <c r="R26" s="9">
        <f t="shared" si="2"/>
        <v>60469.55</v>
      </c>
      <c r="S26" s="9" t="s">
        <v>72</v>
      </c>
    </row>
    <row r="27" spans="1:19" x14ac:dyDescent="0.3">
      <c r="A27" s="2" t="s">
        <v>23</v>
      </c>
      <c r="B27" s="2" t="s">
        <v>10</v>
      </c>
      <c r="C27" s="2" t="s">
        <v>21</v>
      </c>
      <c r="D27" s="2" t="s">
        <v>62</v>
      </c>
      <c r="E27" s="2" t="s">
        <v>75</v>
      </c>
      <c r="F27" s="2" t="s">
        <v>76</v>
      </c>
      <c r="G27" s="9">
        <v>45000</v>
      </c>
      <c r="H27" s="9">
        <v>0</v>
      </c>
      <c r="I27" s="9">
        <f t="shared" si="0"/>
        <v>45000</v>
      </c>
      <c r="J27" s="10">
        <v>2659.5</v>
      </c>
      <c r="K27" s="9">
        <v>1148.33</v>
      </c>
      <c r="L27" s="9">
        <v>0</v>
      </c>
      <c r="M27" s="9">
        <v>25</v>
      </c>
      <c r="N27" s="9">
        <v>0</v>
      </c>
      <c r="O27" s="9">
        <v>0</v>
      </c>
      <c r="P27" s="9">
        <v>0</v>
      </c>
      <c r="Q27" s="9">
        <f t="shared" si="1"/>
        <v>3832.83</v>
      </c>
      <c r="R27" s="9">
        <f t="shared" si="2"/>
        <v>41167.17</v>
      </c>
      <c r="S27" s="9" t="s">
        <v>72</v>
      </c>
    </row>
    <row r="28" spans="1:19" x14ac:dyDescent="0.3">
      <c r="A28" s="2" t="s">
        <v>17</v>
      </c>
      <c r="B28" s="2" t="s">
        <v>10</v>
      </c>
      <c r="C28" s="2" t="s">
        <v>8</v>
      </c>
      <c r="D28" s="2" t="s">
        <v>62</v>
      </c>
      <c r="E28" s="2" t="s">
        <v>70</v>
      </c>
      <c r="F28" s="2" t="s">
        <v>71</v>
      </c>
      <c r="G28" s="9">
        <v>130000</v>
      </c>
      <c r="H28" s="9">
        <v>0</v>
      </c>
      <c r="I28" s="9">
        <f t="shared" si="0"/>
        <v>130000</v>
      </c>
      <c r="J28" s="10">
        <v>7683</v>
      </c>
      <c r="K28" s="9">
        <v>19162.189999999999</v>
      </c>
      <c r="L28" s="9">
        <v>0</v>
      </c>
      <c r="M28" s="9">
        <v>25</v>
      </c>
      <c r="N28" s="9">
        <v>0</v>
      </c>
      <c r="O28" s="9">
        <v>0</v>
      </c>
      <c r="P28" s="9">
        <v>0</v>
      </c>
      <c r="Q28" s="9">
        <f t="shared" si="1"/>
        <v>26870.19</v>
      </c>
      <c r="R28" s="9">
        <f t="shared" si="2"/>
        <v>103129.81</v>
      </c>
      <c r="S28" s="9" t="s">
        <v>72</v>
      </c>
    </row>
    <row r="32" spans="1:19" x14ac:dyDescent="0.3">
      <c r="B32" s="2" t="s">
        <v>77</v>
      </c>
    </row>
    <row r="33" spans="2:12" x14ac:dyDescent="0.3">
      <c r="B33" s="13" t="s">
        <v>78</v>
      </c>
      <c r="J33" s="12"/>
      <c r="K33" s="2" t="s">
        <v>82</v>
      </c>
    </row>
    <row r="34" spans="2:12" x14ac:dyDescent="0.3">
      <c r="B34" s="2" t="s">
        <v>79</v>
      </c>
      <c r="J34" s="13"/>
      <c r="K34" s="13" t="s">
        <v>80</v>
      </c>
      <c r="L34" s="13"/>
    </row>
    <row r="35" spans="2:12" x14ac:dyDescent="0.3">
      <c r="K35" s="2" t="s">
        <v>81</v>
      </c>
    </row>
  </sheetData>
  <mergeCells count="3">
    <mergeCell ref="A1:S1"/>
    <mergeCell ref="A3:S3"/>
    <mergeCell ref="A5:S5"/>
  </mergeCells>
  <phoneticPr fontId="7" type="noConversion"/>
  <conditionalFormatting sqref="A8">
    <cfRule type="duplicateValues" dxfId="3" priority="1"/>
  </conditionalFormatting>
  <conditionalFormatting sqref="E4 A5 A3 E2 A1">
    <cfRule type="duplicateValues" dxfId="2" priority="2" stopIfTrue="1"/>
    <cfRule type="duplicateValues" dxfId="1" priority="3" stopIfTrue="1"/>
  </conditionalFormatting>
  <conditionalFormatting sqref="E4 E6 A5 A3 E2 A1">
    <cfRule type="duplicateValues" dxfId="0" priority="4"/>
  </conditionalFormatting>
  <pageMargins left="0.7" right="0.7" top="0.75" bottom="0.75" header="0.3" footer="0.3"/>
  <pageSetup paperSize="5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NÓMINA CONTRATADO SEPT.2023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2023-10-09T13:22:47Z</cp:lastPrinted>
  <dcterms:created xsi:type="dcterms:W3CDTF">2023-10-03T19:44:19Z</dcterms:created>
  <dcterms:modified xsi:type="dcterms:W3CDTF">2023-10-09T20:13:23Z</dcterms:modified>
</cp:coreProperties>
</file>