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 enero 2024/"/>
    </mc:Choice>
  </mc:AlternateContent>
  <xr:revisionPtr revIDLastSave="0" documentId="14_{4829BF06-C83A-4563-B10D-23C4926569E1}" xr6:coauthVersionLast="47" xr6:coauthVersionMax="47" xr10:uidLastSave="{00000000-0000-0000-0000-000000000000}"/>
  <bookViews>
    <workbookView xWindow="-120" yWindow="-120" windowWidth="29040" windowHeight="15840" xr2:uid="{0BA3F979-9DF8-45C7-8A00-4E5BF78CD0D4}"/>
  </bookViews>
  <sheets>
    <sheet name="Nóm. tramite pension enero 2024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F12" i="1"/>
  <c r="E12" i="1"/>
  <c r="F11" i="1"/>
  <c r="M11" i="1" s="1"/>
  <c r="M12" i="1" l="1"/>
  <c r="N11" i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<sst xmlns="http://schemas.openxmlformats.org/spreadsheetml/2006/main" count="30" uniqueCount="29">
  <si>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</si>
  <si>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</si>
  <si>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</si>
  <si>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</si>
  <si>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</si>
  <si>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</si>
  <si>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</si>
  <si>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</si>
  <si>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</si>
  <si>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</si>
  <si>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</si>
  <si>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</si>
  <si>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</si>
  <si>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</si>
  <si>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</si>
  <si>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</si>
  <si>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</si>
  <si>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</si>
  <si>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</si>
  <si>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</si>
  <si>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</si>
  <si>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Visto por:</t>
  </si>
  <si>
    <t>Lic. Esmelyn Abreu</t>
  </si>
  <si>
    <t>Lic. Giannina Méndez</t>
  </si>
  <si>
    <t>Enc. Nómina</t>
  </si>
  <si>
    <t>Directora Financiera</t>
  </si>
  <si>
    <t xml:space="preserve">   </t>
  </si>
  <si>
    <t>TRAMITE DE PENSION - ENERO 2024</t>
  </si>
  <si>
    <t>Sueldo Nómina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</si>
</sst>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164" fontId="1" fillId="3" borderId="0" xfId="1" applyFont="1" applyFill="1" applyAlignment="1">
      <alignment horizontal="center"/>
    </xf>
    <xf numFmtId="164" fontId="1" fillId="3" borderId="0" xfId="1" applyFont="1" applyFill="1"/>
    <xf numFmtId="164" fontId="1" fillId="3" borderId="0" xfId="1" applyFont="1" applyFill="1" applyAlignment="1">
      <alignment wrapText="1"/>
    </xf>
    <xf numFmtId="164" fontId="3" fillId="3" borderId="0" xfId="1" applyFont="1" applyFill="1" applyBorder="1" applyAlignment="1" applyProtection="1">
      <alignment horizontal="right"/>
    </xf>
    <xf numFmtId="164" fontId="4" fillId="3" borderId="0" xfId="1" applyFont="1" applyFill="1"/>
    <xf numFmtId="0" fontId="7" fillId="3" borderId="0" xfId="0" applyFont="1" applyFill="1"/>
    <xf numFmtId="164" fontId="7" fillId="3" borderId="0" xfId="1" applyFont="1" applyFill="1" applyBorder="1"/>
    <xf numFmtId="164" fontId="7" fillId="3" borderId="0" xfId="1" applyFont="1" applyFill="1"/>
    <xf numFmtId="164" fontId="8" fillId="3" borderId="0" xfId="1" applyFont="1" applyFill="1"/>
    <xf numFmtId="0" fontId="9" fillId="3" borderId="0" xfId="0" applyFont="1" applyFill="1"/>
    <xf numFmtId="164" fontId="9" fillId="3" borderId="0" xfId="1" applyFont="1" applyFill="1"/>
    <xf numFmtId="164" fontId="9" fillId="3" borderId="0" xfId="0" applyNumberFormat="1" applyFont="1" applyFill="1"/>
    <xf numFmtId="164" fontId="10" fillId="3" borderId="0" xfId="1" applyFont="1" applyFill="1" applyBorder="1" applyAlignment="1" applyProtection="1">
      <alignment horizontal="center" wrapText="1"/>
    </xf>
    <xf numFmtId="164" fontId="10" fillId="3" borderId="0" xfId="1" applyFont="1" applyFill="1" applyBorder="1" applyAlignment="1" applyProtection="1">
      <alignment horizontal="center"/>
    </xf>
    <xf numFmtId="164" fontId="11" fillId="3" borderId="0" xfId="1" applyFont="1" applyFill="1"/>
    <xf numFmtId="164" fontId="12" fillId="3" borderId="0" xfId="1" applyFont="1" applyFill="1"/>
    <xf numFmtId="164" fontId="11" fillId="3" borderId="0" xfId="1" applyFont="1" applyFill="1" applyBorder="1"/>
    <xf numFmtId="164" fontId="13" fillId="3" borderId="0" xfId="1" applyFont="1" applyFill="1" applyBorder="1" applyAlignment="1" applyProtection="1">
      <alignment horizontal="center" wrapText="1"/>
    </xf>
    <xf numFmtId="164" fontId="13" fillId="3" borderId="0" xfId="1" applyFont="1" applyFill="1" applyBorder="1" applyAlignment="1" applyProtection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2" xfId="1" applyFont="1" applyFill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2" borderId="2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2466975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E178-3287-4753-920F-DA7DD78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285750" y="0"/>
          <a:ext cx="2181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6393-AF06-48ED-A4D0-154464665E47}">
  <sheetPr>
    <pageSetUpPr fitToPage="1"/>
  </sheetPr>
  <dimension ref="A2:O25"/>
  <sheetViews>
    <sheetView tabSelected="1" workbookViewId="0">
      <selection activeCell="C27" sqref="C27"/>
    </sheetView>
  </sheetViews>
  <sheetFormatPr baseColWidth="10" defaultColWidth="9.140625" defaultRowHeight="15" x14ac:dyDescent="0.25"/>
  <cols>
    <col min="1" max="1" width="42.28515625" style="1" bestFit="1" customWidth="1"/>
    <col min="2" max="2" width="26.42578125" style="1" customWidth="1"/>
    <col min="3" max="3" width="28.85546875" style="1" customWidth="1"/>
    <col min="4" max="4" width="22.85546875" style="1" customWidth="1"/>
    <col min="5" max="5" width="24.42578125" style="3" customWidth="1"/>
    <col min="6" max="6" width="20.42578125" style="3" customWidth="1"/>
    <col min="7" max="7" width="12.42578125" style="3" customWidth="1"/>
    <col min="8" max="8" width="14.140625" style="3" customWidth="1"/>
    <col min="9" max="9" width="12.42578125" style="3" customWidth="1"/>
    <col min="10" max="10" width="23.28515625" style="3" bestFit="1" customWidth="1"/>
    <col min="11" max="11" width="23.5703125" style="3" bestFit="1" customWidth="1"/>
    <col min="12" max="12" width="21" style="1" bestFit="1" customWidth="1"/>
    <col min="13" max="13" width="20.42578125" style="1" bestFit="1" customWidth="1"/>
    <col min="14" max="14" width="13.42578125" style="1" customWidth="1"/>
    <col min="15" max="15" width="12.7109375" style="1" bestFit="1" customWidth="1"/>
    <col min="16" max="16384" width="9.140625" style="1"/>
  </cols>
  <sheetData>
    <row r="2" spans="1:15" ht="22.5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3"/>
      <c r="C3" s="3"/>
      <c r="D3" s="4"/>
      <c r="L3" s="3"/>
      <c r="M3" s="5"/>
      <c r="N3" s="6"/>
      <c r="O3" s="6"/>
    </row>
    <row r="4" spans="1:15" ht="22.5" x14ac:dyDescent="0.3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3"/>
      <c r="C5" s="3"/>
      <c r="D5" s="4"/>
      <c r="L5" s="3"/>
      <c r="M5" s="3"/>
      <c r="N5" s="6"/>
      <c r="O5" s="6"/>
    </row>
    <row r="6" spans="1:15" ht="22.5" x14ac:dyDescent="0.35">
      <c r="A6" s="23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21" t="s">
        <v>2</v>
      </c>
      <c r="B9" s="21" t="s">
        <v>3</v>
      </c>
      <c r="C9" s="21" t="s">
        <v>4</v>
      </c>
      <c r="D9" s="21" t="s">
        <v>5</v>
      </c>
      <c r="E9" s="24" t="s">
        <v>28</v>
      </c>
      <c r="F9" s="24" t="s">
        <v>6</v>
      </c>
      <c r="G9" s="21" t="s">
        <v>7</v>
      </c>
      <c r="H9" s="21" t="s">
        <v>8</v>
      </c>
      <c r="I9" s="21" t="s">
        <v>9</v>
      </c>
      <c r="J9" s="21" t="s">
        <v>10</v>
      </c>
      <c r="K9" s="21" t="s">
        <v>11</v>
      </c>
      <c r="L9" s="21" t="s">
        <v>12</v>
      </c>
      <c r="M9" s="21" t="s">
        <v>13</v>
      </c>
      <c r="N9" s="21" t="s">
        <v>14</v>
      </c>
      <c r="O9" s="21" t="s">
        <v>15</v>
      </c>
    </row>
    <row r="10" spans="1:15" ht="15.75" thickBot="1" x14ac:dyDescent="0.3">
      <c r="A10" s="22"/>
      <c r="B10" s="22"/>
      <c r="C10" s="22"/>
      <c r="D10" s="22"/>
      <c r="E10" s="25"/>
      <c r="F10" s="25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7" customFormat="1" x14ac:dyDescent="0.25">
      <c r="A11" s="7" t="s">
        <v>16</v>
      </c>
      <c r="B11" s="7" t="s">
        <v>17</v>
      </c>
      <c r="C11" s="7" t="s">
        <v>18</v>
      </c>
      <c r="D11" s="7" t="s">
        <v>18</v>
      </c>
      <c r="E11" s="8">
        <v>35000</v>
      </c>
      <c r="F11" s="8">
        <f>1064+1004.5</f>
        <v>2068.5</v>
      </c>
      <c r="G11" s="8">
        <v>0</v>
      </c>
      <c r="H11" s="9">
        <v>0</v>
      </c>
      <c r="I11" s="8">
        <v>25</v>
      </c>
      <c r="J11" s="8">
        <v>0</v>
      </c>
      <c r="K11" s="8">
        <v>0</v>
      </c>
      <c r="L11" s="8">
        <v>0</v>
      </c>
      <c r="M11" s="8">
        <f>+L11+K11+J11+I11+G11+H11+F11</f>
        <v>2093.5</v>
      </c>
      <c r="N11" s="8">
        <f t="shared" ref="N11" si="0">+E11-M11</f>
        <v>32906.5</v>
      </c>
      <c r="O11" s="7" t="s">
        <v>19</v>
      </c>
    </row>
    <row r="12" spans="1:15" s="7" customFormat="1" x14ac:dyDescent="0.25">
      <c r="E12" s="10">
        <f>SUM(E11:E11)</f>
        <v>35000</v>
      </c>
      <c r="F12" s="10">
        <f>SUM(F11:F11)</f>
        <v>2068.5</v>
      </c>
      <c r="G12" s="10">
        <f>SUM(G11:G11)</f>
        <v>0</v>
      </c>
      <c r="H12" s="10">
        <f>SUM(H11:H11)</f>
        <v>0</v>
      </c>
      <c r="I12" s="10">
        <f>SUM(I11:I11)</f>
        <v>25</v>
      </c>
      <c r="J12" s="8">
        <v>0</v>
      </c>
      <c r="K12" s="8">
        <v>0</v>
      </c>
      <c r="L12" s="10">
        <f>SUM(L11:L11)</f>
        <v>0</v>
      </c>
      <c r="M12" s="10">
        <f>SUM(M11:M11)</f>
        <v>2093.5</v>
      </c>
      <c r="N12" s="10">
        <f>SUM(N11:N11)</f>
        <v>32906.5</v>
      </c>
      <c r="O12" s="9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26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21</v>
      </c>
      <c r="M20" s="16"/>
    </row>
    <row r="21" spans="1:15" ht="15.75" x14ac:dyDescent="0.25">
      <c r="A21" s="19" t="s">
        <v>22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23</v>
      </c>
      <c r="M21" s="16"/>
    </row>
    <row r="22" spans="1:15" ht="15.75" x14ac:dyDescent="0.25">
      <c r="A22" s="14" t="s">
        <v>24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25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  <mergeCell ref="L9:L10"/>
    <mergeCell ref="M9:M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C929-37EE-4BC3-AA30-FF56CD3A8AFA}">
  <dimension ref="A1"/>
  <sheetViews>
    <sheetView workbookViewId="0">
      <selection activeCell="I18" sqref="I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Nóm. tramite pension enero 2024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2023-12-05T12:26:26Z</cp:lastPrinted>
  <dcterms:created xsi:type="dcterms:W3CDTF">2023-10-04T14:16:09Z</dcterms:created>
  <dcterms:modified xsi:type="dcterms:W3CDTF">2024-02-09T20:07:42Z</dcterms:modified>
</cp:coreProperties>
</file>